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d.docs.live.net/a0d7d47107cdd22b/Projektit/Kaupungin perusavustus/"/>
    </mc:Choice>
  </mc:AlternateContent>
  <xr:revisionPtr revIDLastSave="659" documentId="13_ncr:1_{D85F3B69-E604-4F9D-9BB1-EDDAE035D224}" xr6:coauthVersionLast="47" xr6:coauthVersionMax="47" xr10:uidLastSave="{477A0DE9-EB0F-4AF4-833F-95C64EADAD22}"/>
  <bookViews>
    <workbookView xWindow="19095" yWindow="0" windowWidth="19410" windowHeight="20985" xr2:uid="{00000000-000D-0000-FFFF-FFFF00000000}"/>
  </bookViews>
  <sheets>
    <sheet name="Liikunnan perusavustus" sheetId="1" r:id="rId1"/>
  </sheets>
  <definedNames>
    <definedName name="rngTotal1" localSheetId="0">'Liikunnan perusavustus'!$AE$16</definedName>
    <definedName name="rngTotal2a" localSheetId="0">'Liikunnan perusavustus'!$AE$29</definedName>
    <definedName name="rngTotal2b" localSheetId="0">'Liikunnan perusavustus'!$AE$36</definedName>
    <definedName name="rngTotal2c" localSheetId="0">'Liikunnan perusavustus'!$AE$48</definedName>
    <definedName name="rngTotal2d" localSheetId="0">'Liikunnan perusavustus'!$AE$54</definedName>
    <definedName name="rngTotal2e" localSheetId="0">'Liikunnan perusavustus'!$AE$66</definedName>
    <definedName name="rngTotal2f" localSheetId="0">'Liikunnan perusavustus'!$AL$84</definedName>
    <definedName name="rngTotal3a1" localSheetId="0">'Liikunnan perusavustus'!$AE$100</definedName>
    <definedName name="rngTotal3a2" localSheetId="0">'Liikunnan perusavustus'!$AE$114</definedName>
    <definedName name="rngTotal3b" localSheetId="0">'Liikunnan perusavustus'!$AL$132</definedName>
    <definedName name="rngTotal3c1">'Liikunnan perusavustus'!$AE$147</definedName>
    <definedName name="rngTotal3c2" localSheetId="0">'Liikunnan perusavustus'!$AE$161</definedName>
    <definedName name="rngTotal3d" localSheetId="0">'Liikunnan perusavustus'!$AE$166</definedName>
    <definedName name="rngTotal4" localSheetId="0">'Liikunnan perusavustus'!$AE$183</definedName>
    <definedName name="_xlnm.Print_Area" localSheetId="0">'Liikunnan perusavustus'!$D$2:$AN$206</definedName>
    <definedName name="_xlnm.Print_Titles" localSheetId="0">'Liikunnan perusavustus'!$2:$4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31" i="1" l="1"/>
  <c r="AB131" i="1"/>
  <c r="AE130" i="1"/>
  <c r="AB130" i="1"/>
  <c r="AE129" i="1"/>
  <c r="AB129" i="1"/>
  <c r="AE128" i="1"/>
  <c r="AB128" i="1"/>
  <c r="AE127" i="1"/>
  <c r="AB127" i="1"/>
  <c r="AE126" i="1"/>
  <c r="AB126" i="1"/>
  <c r="AE125" i="1"/>
  <c r="AB125" i="1"/>
  <c r="AE124" i="1"/>
  <c r="AB124" i="1"/>
  <c r="AE123" i="1"/>
  <c r="AB123" i="1"/>
  <c r="AE122" i="1"/>
  <c r="AB122" i="1"/>
  <c r="AE121" i="1"/>
  <c r="AB121" i="1"/>
  <c r="AE120" i="1"/>
  <c r="AB120" i="1"/>
  <c r="AE132" i="1" l="1"/>
  <c r="AB132" i="1"/>
  <c r="AL132" i="1" l="1"/>
  <c r="AE171" i="1" l="1"/>
  <c r="AE182" i="1"/>
  <c r="AE181" i="1"/>
  <c r="AE180" i="1"/>
  <c r="AE179" i="1"/>
  <c r="AE178" i="1"/>
  <c r="AE177" i="1"/>
  <c r="AE176" i="1"/>
  <c r="AE175" i="1"/>
  <c r="AE174" i="1"/>
  <c r="AE173" i="1"/>
  <c r="AE172" i="1"/>
  <c r="AE165" i="1"/>
  <c r="AE166" i="1" s="1"/>
  <c r="AE160" i="1"/>
  <c r="AE159" i="1"/>
  <c r="AE158" i="1"/>
  <c r="AE157" i="1"/>
  <c r="AE156" i="1"/>
  <c r="AE155" i="1"/>
  <c r="AE154" i="1"/>
  <c r="AE153" i="1"/>
  <c r="AE152" i="1"/>
  <c r="AE151" i="1"/>
  <c r="AE146" i="1"/>
  <c r="AE145" i="1"/>
  <c r="AE144" i="1"/>
  <c r="AE143" i="1"/>
  <c r="AE142" i="1"/>
  <c r="AE141" i="1"/>
  <c r="AE140" i="1"/>
  <c r="AE139" i="1"/>
  <c r="AE138" i="1"/>
  <c r="AE137" i="1"/>
  <c r="AE136" i="1"/>
  <c r="AE113" i="1"/>
  <c r="AE112" i="1"/>
  <c r="AE111" i="1"/>
  <c r="AE110" i="1"/>
  <c r="AE109" i="1"/>
  <c r="AE108" i="1"/>
  <c r="AE107" i="1"/>
  <c r="AE106" i="1"/>
  <c r="AE105" i="1"/>
  <c r="AE104" i="1"/>
  <c r="AE99" i="1"/>
  <c r="AE98" i="1"/>
  <c r="AE97" i="1"/>
  <c r="AE96" i="1"/>
  <c r="AE95" i="1"/>
  <c r="AE94" i="1"/>
  <c r="AE93" i="1"/>
  <c r="AE92" i="1"/>
  <c r="AE91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E71" i="1"/>
  <c r="AB71" i="1"/>
  <c r="AE58" i="1"/>
  <c r="AE53" i="1"/>
  <c r="AE54" i="1" s="1"/>
  <c r="AE47" i="1"/>
  <c r="AE46" i="1"/>
  <c r="AE45" i="1"/>
  <c r="AE44" i="1"/>
  <c r="AE43" i="1"/>
  <c r="AE42" i="1"/>
  <c r="AE41" i="1"/>
  <c r="AE40" i="1"/>
  <c r="AE35" i="1"/>
  <c r="AE34" i="1"/>
  <c r="AE33" i="1"/>
  <c r="AE32" i="1"/>
  <c r="AE28" i="1"/>
  <c r="AE27" i="1"/>
  <c r="AE26" i="1"/>
  <c r="AE25" i="1"/>
  <c r="AE24" i="1"/>
  <c r="AE23" i="1"/>
  <c r="AE22" i="1"/>
  <c r="AE21" i="1"/>
  <c r="AE15" i="1"/>
  <c r="AE14" i="1"/>
  <c r="AE100" i="1" l="1"/>
  <c r="AE114" i="1"/>
  <c r="AE147" i="1"/>
  <c r="AB84" i="1"/>
  <c r="AE84" i="1"/>
  <c r="AE183" i="1"/>
  <c r="AE161" i="1"/>
  <c r="AE36" i="1"/>
  <c r="AE48" i="1"/>
  <c r="AE29" i="1"/>
  <c r="AE16" i="1"/>
  <c r="AK6" i="1" s="1"/>
  <c r="AK8" i="1" l="1"/>
  <c r="AL84" i="1"/>
  <c r="AE59" i="1" l="1"/>
  <c r="AE60" i="1"/>
  <c r="AE61" i="1"/>
  <c r="AE62" i="1"/>
  <c r="AE63" i="1"/>
  <c r="AE64" i="1"/>
  <c r="AE65" i="1"/>
  <c r="AE66" i="1" l="1"/>
  <c r="AK9" i="1" l="1"/>
  <c r="AK7" i="1"/>
  <c r="AK10" i="1" l="1"/>
</calcChain>
</file>

<file path=xl/sharedStrings.xml><?xml version="1.0" encoding="utf-8"?>
<sst xmlns="http://schemas.openxmlformats.org/spreadsheetml/2006/main" count="373" uniqueCount="155">
  <si>
    <t>UUDENKAUPUNGIN KAUPUNKI</t>
  </si>
  <si>
    <t>1. JÄSENMÄÄRÄ KERTOMUSVUODEN LOPUSSA</t>
  </si>
  <si>
    <t>á</t>
  </si>
  <si>
    <t>Viranomaisen merkintä</t>
  </si>
  <si>
    <t>YHT.</t>
  </si>
  <si>
    <t>2. KILPAILUTOIMINNAN LAATU</t>
  </si>
  <si>
    <t>*VEAT= Valmentajan erikoisammattitutkinto</t>
  </si>
  <si>
    <t>MM, EM, PM-kilpailut</t>
  </si>
  <si>
    <t>MM-Cup, Euro-Cup</t>
  </si>
  <si>
    <t>SM-kilpailu</t>
  </si>
  <si>
    <t>Suomen Cup</t>
  </si>
  <si>
    <t>Kansainväliset kilpailut</t>
  </si>
  <si>
    <t>I sarja / div.</t>
  </si>
  <si>
    <t>II sarja / div.</t>
  </si>
  <si>
    <t>III sarja / div.</t>
  </si>
  <si>
    <t>IV-VI sarja / div.</t>
  </si>
  <si>
    <t>Kansalliset kilpailut</t>
  </si>
  <si>
    <t>Vakka-Suomen mestaruuskilpailut</t>
  </si>
  <si>
    <t>3. LIIKUNTATOIMINNAN MÄÄRÄ</t>
  </si>
  <si>
    <t>Aikuiset</t>
  </si>
  <si>
    <t>Juniorit (alle 20 v.)</t>
  </si>
  <si>
    <t>Suomen mestaruus</t>
  </si>
  <si>
    <t>Kansalliset</t>
  </si>
  <si>
    <t>Pm-kisat</t>
  </si>
  <si>
    <t xml:space="preserve">Kaupungin mestaruuskilpailut </t>
  </si>
  <si>
    <t>Seuraottelut</t>
  </si>
  <si>
    <t>Jäsentenväliset</t>
  </si>
  <si>
    <t>Maaottelut</t>
  </si>
  <si>
    <t>Kansanväliset ottelut</t>
  </si>
  <si>
    <t>Aikuisten turnaukset</t>
  </si>
  <si>
    <t xml:space="preserve">Piirikunnalliset </t>
  </si>
  <si>
    <t>Olympialaiset</t>
  </si>
  <si>
    <t>MM- ja EM-kilpailut</t>
  </si>
  <si>
    <t>Pm-kilpailut</t>
  </si>
  <si>
    <t>SM-kilpailut</t>
  </si>
  <si>
    <t>Aluejoukkueet</t>
  </si>
  <si>
    <t>Piirimestaruuskilpailut</t>
  </si>
  <si>
    <t>Piirikunnalliset, seuraottelut</t>
  </si>
  <si>
    <t>Joukkuelajit</t>
  </si>
  <si>
    <t>Maaottelut, Euro Cup</t>
  </si>
  <si>
    <t>Suomen Cup (sijat 1-16)</t>
  </si>
  <si>
    <t>Vakka-Suomen sarja</t>
  </si>
  <si>
    <t>Juniorisarjat</t>
  </si>
  <si>
    <t>Alle 20 v.</t>
  </si>
  <si>
    <t>nuorta</t>
  </si>
  <si>
    <t>4. MUU TOIMINTA</t>
  </si>
  <si>
    <t>Tilaisuus</t>
  </si>
  <si>
    <t>Retkiä (itse järjestetyt)</t>
  </si>
  <si>
    <t>Valmennusleirejä (itse järjestetyt)</t>
  </si>
  <si>
    <t>Muita leirejä (itse järjestetyt)</t>
  </si>
  <si>
    <t>Kursseja (itse järjestetyt)</t>
  </si>
  <si>
    <t>Muuta (selvitys)</t>
  </si>
  <si>
    <t>Osallistuminen muiden järj. urheilu- ja valmennusleireihin</t>
  </si>
  <si>
    <t>Osallistuminen muiden järj.  leireihin, retkiin, kursseihin jne.</t>
  </si>
  <si>
    <t>PISTEET</t>
  </si>
  <si>
    <t>Harj.kertoja</t>
  </si>
  <si>
    <t>Ikäkausi-SM</t>
  </si>
  <si>
    <t>Laji/joukkue</t>
  </si>
  <si>
    <r>
      <t xml:space="preserve">Kuntotapahtumia </t>
    </r>
    <r>
      <rPr>
        <sz val="12"/>
        <color theme="1"/>
        <rFont val="Calibri"/>
        <family val="2"/>
        <scheme val="minor"/>
      </rPr>
      <t>*</t>
    </r>
  </si>
  <si>
    <t xml:space="preserve">Huomoi, että tätä kohtaa ei voi täytää, </t>
  </si>
  <si>
    <t xml:space="preserve">"jäsentenväliset" haasteottelut, hölkät, hiihdot ym. </t>
  </si>
  <si>
    <t>jos olette jo hakeneet Kunto- ja terveysliikunnan avustusta.</t>
  </si>
  <si>
    <t>SM-taso</t>
  </si>
  <si>
    <t>I div.</t>
  </si>
  <si>
    <t>SM-taso, juniorit</t>
  </si>
  <si>
    <t>II div.</t>
  </si>
  <si>
    <t>III div.</t>
  </si>
  <si>
    <t>IV-VI div.</t>
  </si>
  <si>
    <t>Juniorit</t>
  </si>
  <si>
    <t>Muut tasot</t>
  </si>
  <si>
    <t>SM-mitalit (yli 14 v)</t>
  </si>
  <si>
    <t>SM-sijat 4-8 (yli 14 v)</t>
  </si>
  <si>
    <t>SM-sijat 9-12 (yli 14 v)</t>
  </si>
  <si>
    <t>Muut luokkaurheilijat</t>
  </si>
  <si>
    <t>Mestaruus sarja/ liiga</t>
  </si>
  <si>
    <t>SM-turnaukset</t>
  </si>
  <si>
    <t>Juniorikilpailut, junioriturnaukset*</t>
  </si>
  <si>
    <t>*esim. luistelukouluun osallistuminen, ilman seuran jäsenyyttä</t>
  </si>
  <si>
    <t>*junioreilla (alle 10 v) turnaus on yksi kilpailu</t>
  </si>
  <si>
    <t>II div., Suomen Cup (sijat 16-&gt;)</t>
  </si>
  <si>
    <t>Liikuntanäytöksiä (itse järjestetyt)</t>
  </si>
  <si>
    <t>Jäsentilaisuus / talkoot (itse järjestetyt)</t>
  </si>
  <si>
    <t>(Rivikorkeus)</t>
  </si>
  <si>
    <t>1
2</t>
  </si>
  <si>
    <t>1
2
3</t>
  </si>
  <si>
    <t>LIIKUNNAN PERUSAVUSTUSHAKEMUS</t>
  </si>
  <si>
    <t>Pisteet yhteensä</t>
  </si>
  <si>
    <t>Osio 1:</t>
  </si>
  <si>
    <t>Osio 2:</t>
  </si>
  <si>
    <t>Osio 3:</t>
  </si>
  <si>
    <t>Osio 4:</t>
  </si>
  <si>
    <t>Yksilölajit</t>
  </si>
  <si>
    <t>1
2
3
4</t>
  </si>
  <si>
    <t>Nimi</t>
  </si>
  <si>
    <t>Kurssi/koulutus</t>
  </si>
  <si>
    <t>Tuntia</t>
  </si>
  <si>
    <t>Pvm.</t>
  </si>
  <si>
    <t>Yleisöjuhla (ei ottelu/kilpailutapahtuma) (itse järjestetyt)</t>
  </si>
  <si>
    <r>
      <t xml:space="preserve">* </t>
    </r>
    <r>
      <rPr>
        <sz val="10"/>
        <rFont val="Calibri"/>
        <family val="2"/>
        <scheme val="minor"/>
      </rPr>
      <t>lentopallo-ottelut, korttelisarjat, puulaakisarjat,</t>
    </r>
  </si>
  <si>
    <t>Pisteet</t>
  </si>
  <si>
    <t>Taso</t>
  </si>
  <si>
    <t>Joukkueita</t>
  </si>
  <si>
    <t>Urheilijoita</t>
  </si>
  <si>
    <t>Koulutustaso</t>
  </si>
  <si>
    <t>Jäsenmäärä</t>
  </si>
  <si>
    <t>Ikäluokka</t>
  </si>
  <si>
    <t>Juniorit (alle 20 v)</t>
  </si>
  <si>
    <t>Aikuiset (20 v. ja vanhemmat)</t>
  </si>
  <si>
    <t>á pisteet</t>
  </si>
  <si>
    <t>alle 20 v</t>
  </si>
  <si>
    <t>20 v ja yli</t>
  </si>
  <si>
    <t>Aluemestaruus/piirimestaruuskilp.</t>
  </si>
  <si>
    <t>Saavutukset</t>
  </si>
  <si>
    <r>
      <t>Lasten yksittäinen tapahtuma</t>
    </r>
    <r>
      <rPr>
        <sz val="8"/>
        <color theme="1"/>
        <rFont val="Calibri"/>
        <family val="2"/>
        <scheme val="minor"/>
      </rPr>
      <t xml:space="preserve">                                                           </t>
    </r>
    <r>
      <rPr>
        <sz val="10"/>
        <color theme="1"/>
        <rFont val="Calibri"/>
        <family val="2"/>
        <scheme val="minor"/>
      </rPr>
      <t>(ei säännöllinen toiminta)</t>
    </r>
  </si>
  <si>
    <t>Mestariluokka</t>
  </si>
  <si>
    <t>A-luokka</t>
  </si>
  <si>
    <t>Mestaruussarjapelaajat</t>
  </si>
  <si>
    <t>I-div.</t>
  </si>
  <si>
    <t>II-div.</t>
  </si>
  <si>
    <t>Muut sarjapelaajat</t>
  </si>
  <si>
    <r>
      <t xml:space="preserve">Juniorit                                                           </t>
    </r>
    <r>
      <rPr>
        <sz val="9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      </t>
    </r>
  </si>
  <si>
    <t>Määrä</t>
  </si>
  <si>
    <t>Osallistujia yht.</t>
  </si>
  <si>
    <t>Taso 5 (LitM/koulutus: yliopisto)</t>
  </si>
  <si>
    <t>Taso 4 (*VEAT/ koulutus: urheiluopistot)</t>
  </si>
  <si>
    <t>Taso 3 (n. 150 t/ koulutus: lajiliitot, urheiluopistot)</t>
  </si>
  <si>
    <t>Taso 2 (n. 100 t/ koulutus: lajiliitot, urheiluopistot, SLU-alueet)</t>
  </si>
  <si>
    <t>Taso 1 (n. 50 t/ koulutus: lajiliitot, urheiluopistot, SLU-alueet)</t>
  </si>
  <si>
    <t>Muut koulutetut ohjaajat (alle 50 t)</t>
  </si>
  <si>
    <t>Tuomarit</t>
  </si>
  <si>
    <t>Toimitsijoiden ja toimihenkilöiden osallistumiset muiden järjestämiin kursseihin (edellinen vuosi)</t>
  </si>
  <si>
    <t>Liite 1: Luettelo kurssin käyneistä henkilöistä (tee tarvittaessa lisäliite)</t>
  </si>
  <si>
    <t>2a) Joukkuelajit</t>
  </si>
  <si>
    <t>2b) Yksilölajit</t>
  </si>
  <si>
    <t>2c) Säännöllisesti toimivat ohjaajat/ valmentajat (nimiluettelo)</t>
  </si>
  <si>
    <t>2d) Kurssit ja koulutus</t>
  </si>
  <si>
    <t>2e) Toimivat luokkaurheilijat</t>
  </si>
  <si>
    <t>3a) Ohjatut terveysliikunta-, harraste- ja harjoitustilaisuudet (ei kilpailut)</t>
  </si>
  <si>
    <t>3b) Järjestetyt kilpailut ja ottelut</t>
  </si>
  <si>
    <t>3c) Osanotto muiden järjestämiin tilaisuuksiin</t>
  </si>
  <si>
    <t>3d) Nuorisotoiminnassa mukana olevia ei jäseniä</t>
  </si>
  <si>
    <t>2f) Saavutukset: mitalisijat 1–3</t>
  </si>
  <si>
    <t>Huom! Katsojat eivät ole osallistujia, mutta toimitsijat sisällytetään osallistujiin.</t>
  </si>
  <si>
    <t>Tapaht.</t>
  </si>
  <si>
    <t>Osallistujat</t>
  </si>
  <si>
    <t>Osall.</t>
  </si>
  <si>
    <t>Osall. yht.</t>
  </si>
  <si>
    <t>Käytä sarkain-näppäintä siirtymiseen (Tab)</t>
  </si>
  <si>
    <t>Seura täyttää harmaat:</t>
  </si>
  <si>
    <t>TOIMINTASELVITYKSEN VUOSI:</t>
  </si>
  <si>
    <t>Huom! Oheistreenit lasketaan varsinaiseen treeniin. Jos rivit loppuvat, toimita erillinen liite.</t>
  </si>
  <si>
    <t>Henkilöitä</t>
  </si>
  <si>
    <t>Ei koulutusta, mutta laaja lajikoht. ja väh. 5 v ohjaajakokemus</t>
  </si>
  <si>
    <t>Käytyjen kurssien määrä, kpl*</t>
  </si>
  <si>
    <t>*Huom: Täytä lomakkeen lopussa oleva liite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</si>
</sst>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#,##0.0"/>
    <numFmt numFmtId="166" formatCode="0;\-0;&quot;&quot;"/>
    <numFmt numFmtId="167" formatCode="0.0;\-0.0;&quot;&quot;"/>
  </numFmts>
  <fonts count="17" x14ac:knownFonts="1"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4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u val="double"/>
      <sz val="10"/>
      <name val="Calibri"/>
      <family val="2"/>
      <scheme val="minor"/>
    </font>
    <font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BE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4" fillId="3" borderId="16" applyNumberFormat="0" applyFont="0" applyAlignment="0">
      <alignment horizontal="center" vertical="center"/>
      <protection locked="0"/>
    </xf>
  </cellStyleXfs>
  <cellXfs count="1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2" fillId="0" borderId="18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12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2" fillId="0" borderId="0" xfId="0" applyFont="1"/>
    <xf numFmtId="0" fontId="13" fillId="0" borderId="1" xfId="0" applyFont="1" applyBorder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6"/>
    </xf>
    <xf numFmtId="0" fontId="5" fillId="0" borderId="14" xfId="0" applyFont="1" applyBorder="1"/>
    <xf numFmtId="0" fontId="2" fillId="0" borderId="14" xfId="0" applyFont="1" applyBorder="1"/>
    <xf numFmtId="0" fontId="6" fillId="0" borderId="14" xfId="0" applyFont="1" applyBorder="1" applyAlignment="1">
      <alignment horizontal="left" indent="2"/>
    </xf>
    <xf numFmtId="0" fontId="2" fillId="0" borderId="14" xfId="0" applyFont="1" applyBorder="1" applyAlignment="1">
      <alignment horizontal="left" indent="6"/>
    </xf>
    <xf numFmtId="0" fontId="7" fillId="0" borderId="15" xfId="0" applyFont="1" applyBorder="1"/>
    <xf numFmtId="0" fontId="8" fillId="0" borderId="0" xfId="0" applyFont="1"/>
    <xf numFmtId="0" fontId="8" fillId="0" borderId="17" xfId="0" applyFont="1" applyBorder="1"/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2" fillId="0" borderId="2" xfId="0" applyFont="1" applyBorder="1"/>
    <xf numFmtId="0" fontId="11" fillId="3" borderId="23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11" xfId="0" applyFont="1" applyBorder="1"/>
    <xf numFmtId="0" fontId="13" fillId="0" borderId="13" xfId="0" applyFont="1" applyBorder="1"/>
    <xf numFmtId="0" fontId="12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 wrapText="1"/>
    </xf>
    <xf numFmtId="0" fontId="2" fillId="0" borderId="11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2" fillId="3" borderId="16" xfId="1" applyFont="1" applyAlignment="1">
      <alignment horizontal="left" vertical="center" wrapText="1"/>
      <protection locked="0"/>
    </xf>
    <xf numFmtId="0" fontId="2" fillId="0" borderId="4" xfId="0" quotePrefix="1" applyFont="1" applyBorder="1" applyAlignment="1">
      <alignment vertical="center"/>
    </xf>
    <xf numFmtId="0" fontId="2" fillId="0" borderId="11" xfId="0" quotePrefix="1" applyFont="1" applyBorder="1" applyAlignment="1">
      <alignment vertical="center"/>
    </xf>
    <xf numFmtId="0" fontId="2" fillId="0" borderId="5" xfId="0" quotePrefix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2" fillId="3" borderId="16" xfId="1" applyNumberFormat="1" applyFont="1" applyAlignment="1">
      <alignment horizontal="center" vertical="center"/>
      <protection locked="0"/>
    </xf>
    <xf numFmtId="49" fontId="2" fillId="3" borderId="21" xfId="1" applyNumberFormat="1" applyFont="1" applyBorder="1" applyAlignment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" fillId="3" borderId="22" xfId="1" applyFont="1" applyBorder="1">
      <alignment horizontal="center" vertical="center"/>
      <protection locked="0"/>
    </xf>
    <xf numFmtId="0" fontId="2" fillId="3" borderId="16" xfId="1" applyFont="1">
      <alignment horizontal="center" vertical="center"/>
      <protection locked="0"/>
    </xf>
    <xf numFmtId="0" fontId="2" fillId="3" borderId="22" xfId="1" applyFont="1" applyBorder="1" applyAlignment="1">
      <alignment horizontal="center" vertical="center"/>
      <protection locked="0"/>
    </xf>
    <xf numFmtId="0" fontId="2" fillId="3" borderId="16" xfId="1" applyFont="1" applyAlignment="1">
      <alignment horizontal="center" vertical="center"/>
      <protection locked="0"/>
    </xf>
    <xf numFmtId="0" fontId="2" fillId="3" borderId="21" xfId="1" applyFont="1" applyBorder="1" applyAlignment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3" borderId="19" xfId="1" applyFont="1" applyBorder="1">
      <alignment horizontal="center" vertical="center"/>
      <protection locked="0"/>
    </xf>
    <xf numFmtId="0" fontId="2" fillId="3" borderId="21" xfId="1" applyFont="1" applyBorder="1">
      <alignment horizontal="center" vertical="center"/>
      <protection locked="0"/>
    </xf>
    <xf numFmtId="0" fontId="6" fillId="0" borderId="14" xfId="0" applyFont="1" applyBorder="1" applyAlignment="1">
      <alignment horizontal="left" indent="2"/>
    </xf>
    <xf numFmtId="0" fontId="12" fillId="2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3" borderId="21" xfId="1" applyFont="1" applyBorder="1" applyAlignment="1">
      <alignment horizontal="center" vertical="center"/>
      <protection locked="0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0" borderId="1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2" fillId="4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9" xfId="0" quotePrefix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2" fillId="0" borderId="10" xfId="0" quotePrefix="1" applyFont="1" applyBorder="1" applyAlignment="1">
      <alignment vertical="center"/>
    </xf>
    <xf numFmtId="0" fontId="12" fillId="0" borderId="2" xfId="0" quotePrefix="1" applyFont="1" applyBorder="1"/>
    <xf numFmtId="0" fontId="9" fillId="4" borderId="4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3" fontId="2" fillId="3" borderId="19" xfId="1" applyNumberFormat="1" applyFont="1" applyBorder="1">
      <alignment horizontal="center" vertical="center"/>
      <protection locked="0"/>
    </xf>
    <xf numFmtId="3" fontId="2" fillId="3" borderId="21" xfId="1" applyNumberFormat="1" applyFont="1" applyBorder="1">
      <alignment horizontal="center" vertical="center"/>
      <protection locked="0"/>
    </xf>
    <xf numFmtId="3" fontId="2" fillId="3" borderId="22" xfId="1" applyNumberFormat="1" applyFont="1" applyBorder="1">
      <alignment horizontal="center" vertical="center"/>
      <protection locked="0"/>
    </xf>
    <xf numFmtId="3" fontId="2" fillId="3" borderId="16" xfId="1" applyNumberFormat="1" applyFont="1">
      <alignment horizontal="center" vertical="center"/>
      <protection locked="0"/>
    </xf>
    <xf numFmtId="0" fontId="2" fillId="0" borderId="0" xfId="0" applyFont="1" applyAlignment="1">
      <alignment vertical="top"/>
    </xf>
  </cellXfs>
  <cellStyles count="2">
    <cellStyle name="Editable" xfId="1" xr:uid="{2171A724-8664-4D4A-BA05-68D8BD08BDE0}"/>
    <cellStyle name="Normaali" xfId="0" builtinId="0"/>
  </cellStyles>
  <dxfs count="0"/>
  <tableStyles count="0" defaultTableStyle="TableStyleMedium2" defaultPivotStyle="PivotStyleLight16"/>
  <colors>
    <mruColors>
      <color rgb="FFFFFBE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2:CC205"/>
  <sheetViews>
    <sheetView showGridLines="0" tabSelected="1" topLeftCell="C1" zoomScaleNormal="100" workbookViewId="0">
      <selection activeCell="O6" sqref="O6:R6"/>
    </sheetView>
  </sheetViews>
  <sheetFormatPr defaultColWidth="2.85546875" defaultRowHeight="12.75" x14ac:dyDescent="0.2"/>
  <cols>
    <col min="1" max="1" width="3.7109375" style="1" hidden="1" customWidth="1"/>
    <col min="2" max="2" width="12.85546875" style="2" hidden="1" customWidth="1"/>
    <col min="3" max="68" width="2.85546875" style="1" customWidth="1"/>
    <col min="69" max="16384" width="2.85546875" style="1"/>
  </cols>
  <sheetData>
    <row r="2" spans="2:40" ht="16.5" thickBot="1" x14ac:dyDescent="0.3">
      <c r="B2" s="2" t="s">
        <v>82</v>
      </c>
      <c r="D2" s="43" t="s">
        <v>85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118"/>
      <c r="AB2" s="118"/>
      <c r="AC2" s="118"/>
      <c r="AD2" s="118"/>
      <c r="AE2" s="118"/>
      <c r="AF2" s="45"/>
      <c r="AG2" s="45"/>
      <c r="AH2" s="45"/>
      <c r="AI2" s="45"/>
      <c r="AJ2" s="45"/>
      <c r="AK2" s="45"/>
      <c r="AL2" s="45"/>
      <c r="AM2" s="45"/>
      <c r="AN2" s="46"/>
    </row>
    <row r="3" spans="2:40" ht="15" x14ac:dyDescent="0.25">
      <c r="D3" s="47" t="s">
        <v>0</v>
      </c>
      <c r="E3" s="12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2"/>
    </row>
    <row r="4" spans="2:40" ht="15" x14ac:dyDescent="0.25">
      <c r="D4" s="12"/>
      <c r="E4" s="12"/>
      <c r="AE4" s="41"/>
      <c r="AF4" s="41"/>
    </row>
    <row r="5" spans="2:40" ht="15" x14ac:dyDescent="0.25">
      <c r="D5" s="12"/>
      <c r="E5" s="12"/>
      <c r="AG5" s="152" t="s">
        <v>86</v>
      </c>
      <c r="AH5" s="153"/>
      <c r="AI5" s="153"/>
      <c r="AJ5" s="153"/>
      <c r="AK5" s="153"/>
      <c r="AL5" s="153"/>
      <c r="AM5" s="153"/>
      <c r="AN5" s="154"/>
    </row>
    <row r="6" spans="2:40" ht="15" customHeight="1" x14ac:dyDescent="0.25">
      <c r="B6" s="4" t="s">
        <v>83</v>
      </c>
      <c r="D6" s="48" t="s">
        <v>149</v>
      </c>
      <c r="E6" s="48"/>
      <c r="F6" s="48"/>
      <c r="G6" s="48"/>
      <c r="H6" s="48"/>
      <c r="I6" s="48"/>
      <c r="J6" s="48"/>
      <c r="K6" s="48"/>
      <c r="L6" s="48"/>
      <c r="M6" s="48"/>
      <c r="N6" s="49"/>
      <c r="O6" s="108"/>
      <c r="P6" s="108"/>
      <c r="Q6" s="108"/>
      <c r="R6" s="108"/>
      <c r="AG6" s="144" t="s">
        <v>87</v>
      </c>
      <c r="AH6" s="144"/>
      <c r="AI6" s="144"/>
      <c r="AJ6" s="144"/>
      <c r="AK6" s="142">
        <f>SUM(rngTotal1)</f>
        <v>0</v>
      </c>
      <c r="AL6" s="142"/>
      <c r="AM6" s="142"/>
      <c r="AN6" s="142"/>
    </row>
    <row r="7" spans="2:40" ht="14.25" customHeight="1" x14ac:dyDescent="0.2">
      <c r="B7" s="4" t="s">
        <v>83</v>
      </c>
      <c r="AG7" s="144" t="s">
        <v>88</v>
      </c>
      <c r="AH7" s="144"/>
      <c r="AI7" s="144"/>
      <c r="AJ7" s="144"/>
      <c r="AK7" s="142">
        <f>SUM(rngTotal2a,rngTotal2b,rngTotal2c,rngTotal2d,rngTotal2e,rngTotal2f)</f>
        <v>0</v>
      </c>
      <c r="AL7" s="142"/>
      <c r="AM7" s="142"/>
      <c r="AN7" s="142"/>
    </row>
    <row r="8" spans="2:40" ht="14.25" x14ac:dyDescent="0.2">
      <c r="B8" s="4" t="s">
        <v>83</v>
      </c>
      <c r="F8" s="50" t="s">
        <v>147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V8" s="40"/>
      <c r="AG8" s="144" t="s">
        <v>89</v>
      </c>
      <c r="AH8" s="144"/>
      <c r="AI8" s="144"/>
      <c r="AJ8" s="144"/>
      <c r="AK8" s="142">
        <f>SUM(rngTotal3a1,rngTotal3a2,rngTotal3b,rngTotal3c1,rngTotal3c2,rngTotal3d)</f>
        <v>0</v>
      </c>
      <c r="AL8" s="142"/>
      <c r="AM8" s="142"/>
      <c r="AN8" s="142"/>
    </row>
    <row r="9" spans="2:40" ht="14.25" x14ac:dyDescent="0.2">
      <c r="B9" s="4" t="s">
        <v>83</v>
      </c>
      <c r="F9" s="59" t="s">
        <v>148</v>
      </c>
      <c r="G9" s="60"/>
      <c r="H9" s="60"/>
      <c r="I9" s="60"/>
      <c r="J9" s="60"/>
      <c r="K9" s="60"/>
      <c r="L9" s="60"/>
      <c r="M9" s="60"/>
      <c r="N9" s="60"/>
      <c r="O9" s="60"/>
      <c r="P9" s="61"/>
      <c r="Q9" s="57"/>
      <c r="R9" s="58"/>
      <c r="AG9" s="144" t="s">
        <v>90</v>
      </c>
      <c r="AH9" s="144"/>
      <c r="AI9" s="144"/>
      <c r="AJ9" s="144"/>
      <c r="AK9" s="142">
        <f>SUM(rngTotal4)</f>
        <v>0</v>
      </c>
      <c r="AL9" s="142"/>
      <c r="AM9" s="142"/>
      <c r="AN9" s="142"/>
    </row>
    <row r="10" spans="2:40" ht="15" x14ac:dyDescent="0.25">
      <c r="B10" s="4" t="s">
        <v>83</v>
      </c>
      <c r="G10" s="12"/>
      <c r="AG10" s="144" t="s">
        <v>4</v>
      </c>
      <c r="AH10" s="144"/>
      <c r="AI10" s="144"/>
      <c r="AJ10" s="144"/>
      <c r="AK10" s="142">
        <f>SUM(AK6:AK9)</f>
        <v>0</v>
      </c>
      <c r="AL10" s="142"/>
      <c r="AM10" s="142"/>
      <c r="AN10" s="142"/>
    </row>
    <row r="11" spans="2:40" x14ac:dyDescent="0.2">
      <c r="N11" s="20"/>
      <c r="O11" s="20"/>
      <c r="P11" s="20"/>
      <c r="Q11" s="20"/>
      <c r="AE11" s="13"/>
      <c r="AF11" s="13"/>
      <c r="AG11" s="13"/>
    </row>
    <row r="12" spans="2:40" ht="15" customHeight="1" x14ac:dyDescent="0.25">
      <c r="D12" s="12" t="s">
        <v>1</v>
      </c>
      <c r="E12" s="3"/>
      <c r="AN12" s="14"/>
    </row>
    <row r="13" spans="2:40" x14ac:dyDescent="0.2">
      <c r="F13" s="151" t="s">
        <v>105</v>
      </c>
      <c r="G13" s="151"/>
      <c r="H13" s="151"/>
      <c r="I13" s="151"/>
      <c r="J13" s="151"/>
      <c r="K13" s="151"/>
      <c r="L13" s="151"/>
      <c r="M13" s="151"/>
      <c r="N13" s="151"/>
      <c r="O13" s="84" t="s">
        <v>104</v>
      </c>
      <c r="P13" s="84"/>
      <c r="Q13" s="84"/>
      <c r="R13" s="84"/>
      <c r="V13" s="13"/>
      <c r="W13" s="13"/>
      <c r="X13" s="13"/>
      <c r="Y13" s="13"/>
      <c r="Z13" s="13"/>
      <c r="AC13" s="101" t="s">
        <v>2</v>
      </c>
      <c r="AD13" s="103"/>
      <c r="AE13" s="119" t="s">
        <v>99</v>
      </c>
      <c r="AF13" s="120"/>
      <c r="AG13" s="121"/>
      <c r="AH13" s="101" t="s">
        <v>3</v>
      </c>
      <c r="AI13" s="102"/>
      <c r="AJ13" s="102"/>
      <c r="AK13" s="102"/>
      <c r="AL13" s="102"/>
      <c r="AM13" s="102"/>
      <c r="AN13" s="103"/>
    </row>
    <row r="14" spans="2:40" ht="21" x14ac:dyDescent="0.2">
      <c r="B14" s="4" t="s">
        <v>84</v>
      </c>
      <c r="F14" s="148" t="s">
        <v>106</v>
      </c>
      <c r="G14" s="149"/>
      <c r="H14" s="149"/>
      <c r="I14" s="149"/>
      <c r="J14" s="149"/>
      <c r="K14" s="149"/>
      <c r="L14" s="149"/>
      <c r="M14" s="149"/>
      <c r="N14" s="150"/>
      <c r="O14" s="116"/>
      <c r="P14" s="117"/>
      <c r="Q14" s="117"/>
      <c r="R14" s="117"/>
      <c r="S14" s="16"/>
      <c r="T14" s="16"/>
      <c r="U14" s="16"/>
      <c r="V14" s="6"/>
      <c r="W14" s="6"/>
      <c r="X14" s="6"/>
      <c r="Y14" s="6"/>
      <c r="Z14" s="6"/>
      <c r="AC14" s="80">
        <v>3</v>
      </c>
      <c r="AD14" s="80"/>
      <c r="AE14" s="143">
        <f>IFERROR(O14*AC14,"-")</f>
        <v>0</v>
      </c>
      <c r="AF14" s="143"/>
      <c r="AG14" s="143"/>
      <c r="AH14" s="85"/>
      <c r="AI14" s="85"/>
      <c r="AJ14" s="85"/>
      <c r="AK14" s="85"/>
      <c r="AL14" s="85"/>
      <c r="AM14" s="85"/>
      <c r="AN14" s="85"/>
    </row>
    <row r="15" spans="2:40" ht="21" x14ac:dyDescent="0.2">
      <c r="B15" s="4" t="s">
        <v>84</v>
      </c>
      <c r="F15" s="90" t="s">
        <v>107</v>
      </c>
      <c r="G15" s="91"/>
      <c r="H15" s="91"/>
      <c r="I15" s="91"/>
      <c r="J15" s="91"/>
      <c r="K15" s="91"/>
      <c r="L15" s="91"/>
      <c r="M15" s="91"/>
      <c r="N15" s="92"/>
      <c r="O15" s="107"/>
      <c r="P15" s="108"/>
      <c r="Q15" s="108"/>
      <c r="R15" s="108"/>
      <c r="S15" s="16"/>
      <c r="T15" s="16"/>
      <c r="U15" s="16"/>
      <c r="V15" s="6"/>
      <c r="W15" s="6"/>
      <c r="X15" s="6"/>
      <c r="Y15" s="6"/>
      <c r="Z15" s="6"/>
      <c r="AC15" s="80">
        <v>1</v>
      </c>
      <c r="AD15" s="80"/>
      <c r="AE15" s="143">
        <f>IFERROR(O15*AC15,"-")</f>
        <v>0</v>
      </c>
      <c r="AF15" s="143"/>
      <c r="AG15" s="143"/>
      <c r="AH15" s="85"/>
      <c r="AI15" s="85"/>
      <c r="AJ15" s="85"/>
      <c r="AK15" s="85"/>
      <c r="AL15" s="85"/>
      <c r="AM15" s="85"/>
      <c r="AN15" s="85"/>
    </row>
    <row r="16" spans="2:40" ht="21" x14ac:dyDescent="0.2">
      <c r="B16" s="4" t="s">
        <v>84</v>
      </c>
      <c r="F16" s="38"/>
      <c r="G16" s="38"/>
      <c r="H16" s="38"/>
      <c r="I16" s="38"/>
      <c r="J16" s="38"/>
      <c r="K16" s="38"/>
      <c r="L16" s="38"/>
      <c r="M16" s="16"/>
      <c r="N16" s="6"/>
      <c r="O16" s="6"/>
      <c r="P16" s="6"/>
      <c r="Q16" s="6"/>
      <c r="R16" s="16"/>
      <c r="S16" s="16"/>
      <c r="T16" s="16"/>
      <c r="U16" s="16"/>
      <c r="V16" s="6"/>
      <c r="W16" s="6"/>
      <c r="X16" s="6"/>
      <c r="Y16" s="6"/>
      <c r="Z16" s="6"/>
      <c r="AC16" s="134" t="s">
        <v>4</v>
      </c>
      <c r="AD16" s="135"/>
      <c r="AE16" s="143">
        <f>SUM(AE14:AE15)</f>
        <v>0</v>
      </c>
      <c r="AF16" s="143"/>
      <c r="AG16" s="143"/>
      <c r="AH16" s="39"/>
      <c r="AI16" s="6"/>
      <c r="AJ16" s="6"/>
      <c r="AK16" s="6"/>
      <c r="AL16" s="6"/>
      <c r="AM16" s="6"/>
      <c r="AN16" s="6"/>
    </row>
    <row r="17" spans="2:40" x14ac:dyDescent="0.2">
      <c r="F17" s="38"/>
      <c r="G17" s="38"/>
      <c r="H17" s="38"/>
      <c r="I17" s="38"/>
      <c r="J17" s="38"/>
      <c r="K17" s="38"/>
      <c r="L17" s="38"/>
      <c r="M17" s="16"/>
      <c r="N17" s="6"/>
      <c r="O17" s="6"/>
      <c r="P17" s="6"/>
      <c r="Q17" s="6"/>
      <c r="R17" s="16"/>
      <c r="S17" s="16"/>
      <c r="T17" s="16"/>
      <c r="U17" s="16"/>
      <c r="V17" s="6"/>
      <c r="W17" s="6"/>
      <c r="X17" s="6"/>
      <c r="Y17" s="6"/>
      <c r="Z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2:40" ht="15" x14ac:dyDescent="0.25">
      <c r="D18" s="12" t="s">
        <v>5</v>
      </c>
      <c r="E18" s="3"/>
    </row>
    <row r="19" spans="2:40" x14ac:dyDescent="0.2">
      <c r="E19" s="3" t="s">
        <v>132</v>
      </c>
    </row>
    <row r="20" spans="2:40" x14ac:dyDescent="0.2">
      <c r="F20" s="145" t="s">
        <v>100</v>
      </c>
      <c r="G20" s="145"/>
      <c r="H20" s="145"/>
      <c r="I20" s="145"/>
      <c r="J20" s="145"/>
      <c r="K20" s="145"/>
      <c r="L20" s="145"/>
      <c r="M20" s="145"/>
      <c r="N20" s="145"/>
      <c r="O20" s="76" t="s">
        <v>101</v>
      </c>
      <c r="P20" s="76"/>
      <c r="Q20" s="76"/>
      <c r="R20" s="76"/>
      <c r="AC20" s="101" t="s">
        <v>2</v>
      </c>
      <c r="AD20" s="103"/>
      <c r="AE20" s="119" t="s">
        <v>99</v>
      </c>
      <c r="AF20" s="120"/>
      <c r="AG20" s="121"/>
      <c r="AH20" s="101" t="s">
        <v>3</v>
      </c>
      <c r="AI20" s="102"/>
      <c r="AJ20" s="102"/>
      <c r="AK20" s="102"/>
      <c r="AL20" s="102"/>
      <c r="AM20" s="102"/>
      <c r="AN20" s="103"/>
    </row>
    <row r="21" spans="2:40" ht="21" customHeight="1" x14ac:dyDescent="0.2">
      <c r="B21" s="4" t="s">
        <v>84</v>
      </c>
      <c r="F21" s="124" t="s">
        <v>62</v>
      </c>
      <c r="G21" s="124"/>
      <c r="H21" s="124"/>
      <c r="I21" s="124"/>
      <c r="J21" s="124"/>
      <c r="K21" s="124"/>
      <c r="L21" s="124"/>
      <c r="M21" s="124"/>
      <c r="N21" s="124"/>
      <c r="O21" s="116"/>
      <c r="P21" s="117"/>
      <c r="Q21" s="117"/>
      <c r="R21" s="117"/>
      <c r="W21" s="36"/>
      <c r="X21" s="36"/>
      <c r="Y21" s="36"/>
      <c r="Z21" s="6"/>
      <c r="AC21" s="77">
        <v>50</v>
      </c>
      <c r="AD21" s="79"/>
      <c r="AE21" s="70">
        <f t="shared" ref="AE21:AE28" si="0">IFERROR(O21*AC21,"-")</f>
        <v>0</v>
      </c>
      <c r="AF21" s="71"/>
      <c r="AG21" s="72"/>
      <c r="AH21" s="93"/>
      <c r="AI21" s="94"/>
      <c r="AJ21" s="94"/>
      <c r="AK21" s="94"/>
      <c r="AL21" s="94"/>
      <c r="AM21" s="94"/>
      <c r="AN21" s="95"/>
    </row>
    <row r="22" spans="2:40" ht="21" customHeight="1" x14ac:dyDescent="0.2">
      <c r="B22" s="4" t="s">
        <v>84</v>
      </c>
      <c r="F22" s="124" t="s">
        <v>63</v>
      </c>
      <c r="G22" s="124"/>
      <c r="H22" s="124"/>
      <c r="I22" s="124"/>
      <c r="J22" s="124"/>
      <c r="K22" s="124"/>
      <c r="L22" s="124"/>
      <c r="M22" s="124"/>
      <c r="N22" s="124"/>
      <c r="O22" s="107"/>
      <c r="P22" s="108"/>
      <c r="Q22" s="108"/>
      <c r="R22" s="108"/>
      <c r="W22" s="36"/>
      <c r="X22" s="36"/>
      <c r="Y22" s="36"/>
      <c r="Z22" s="6"/>
      <c r="AC22" s="77">
        <v>30</v>
      </c>
      <c r="AD22" s="79"/>
      <c r="AE22" s="70">
        <f t="shared" si="0"/>
        <v>0</v>
      </c>
      <c r="AF22" s="71"/>
      <c r="AG22" s="72"/>
      <c r="AH22" s="93"/>
      <c r="AI22" s="94"/>
      <c r="AJ22" s="94"/>
      <c r="AK22" s="94"/>
      <c r="AL22" s="94"/>
      <c r="AM22" s="94"/>
      <c r="AN22" s="95"/>
    </row>
    <row r="23" spans="2:40" ht="21" customHeight="1" x14ac:dyDescent="0.2">
      <c r="B23" s="4" t="s">
        <v>84</v>
      </c>
      <c r="F23" s="124" t="s">
        <v>64</v>
      </c>
      <c r="G23" s="124"/>
      <c r="H23" s="124"/>
      <c r="I23" s="124"/>
      <c r="J23" s="124"/>
      <c r="K23" s="124"/>
      <c r="L23" s="124"/>
      <c r="M23" s="124"/>
      <c r="N23" s="124"/>
      <c r="O23" s="107"/>
      <c r="P23" s="108"/>
      <c r="Q23" s="108"/>
      <c r="R23" s="108"/>
      <c r="W23" s="36"/>
      <c r="X23" s="36"/>
      <c r="Y23" s="36"/>
      <c r="Z23" s="6"/>
      <c r="AC23" s="77">
        <v>40</v>
      </c>
      <c r="AD23" s="79"/>
      <c r="AE23" s="70">
        <f t="shared" si="0"/>
        <v>0</v>
      </c>
      <c r="AF23" s="71"/>
      <c r="AG23" s="72"/>
      <c r="AH23" s="93"/>
      <c r="AI23" s="94"/>
      <c r="AJ23" s="94"/>
      <c r="AK23" s="94"/>
      <c r="AL23" s="94"/>
      <c r="AM23" s="94"/>
      <c r="AN23" s="95"/>
    </row>
    <row r="24" spans="2:40" ht="21" customHeight="1" x14ac:dyDescent="0.2">
      <c r="B24" s="4" t="s">
        <v>84</v>
      </c>
      <c r="F24" s="124" t="s">
        <v>65</v>
      </c>
      <c r="G24" s="124"/>
      <c r="H24" s="124"/>
      <c r="I24" s="124"/>
      <c r="J24" s="124"/>
      <c r="K24" s="124"/>
      <c r="L24" s="124"/>
      <c r="M24" s="124"/>
      <c r="N24" s="124"/>
      <c r="O24" s="107"/>
      <c r="P24" s="108"/>
      <c r="Q24" s="108"/>
      <c r="R24" s="108"/>
      <c r="W24" s="36"/>
      <c r="X24" s="36"/>
      <c r="Y24" s="36"/>
      <c r="Z24" s="6"/>
      <c r="AC24" s="77">
        <v>30</v>
      </c>
      <c r="AD24" s="79"/>
      <c r="AE24" s="70">
        <f t="shared" si="0"/>
        <v>0</v>
      </c>
      <c r="AF24" s="71"/>
      <c r="AG24" s="72"/>
      <c r="AH24" s="93"/>
      <c r="AI24" s="94"/>
      <c r="AJ24" s="94"/>
      <c r="AK24" s="94"/>
      <c r="AL24" s="94"/>
      <c r="AM24" s="94"/>
      <c r="AN24" s="95"/>
    </row>
    <row r="25" spans="2:40" ht="21" customHeight="1" x14ac:dyDescent="0.2">
      <c r="B25" s="4" t="s">
        <v>84</v>
      </c>
      <c r="F25" s="124" t="s">
        <v>66</v>
      </c>
      <c r="G25" s="124"/>
      <c r="H25" s="124"/>
      <c r="I25" s="124"/>
      <c r="J25" s="124"/>
      <c r="K25" s="124"/>
      <c r="L25" s="124"/>
      <c r="M25" s="124"/>
      <c r="N25" s="124"/>
      <c r="O25" s="107"/>
      <c r="P25" s="108"/>
      <c r="Q25" s="108"/>
      <c r="R25" s="108"/>
      <c r="W25" s="36"/>
      <c r="X25" s="36"/>
      <c r="Y25" s="36"/>
      <c r="Z25" s="6"/>
      <c r="AC25" s="77">
        <v>15</v>
      </c>
      <c r="AD25" s="79"/>
      <c r="AE25" s="70">
        <f t="shared" si="0"/>
        <v>0</v>
      </c>
      <c r="AF25" s="71"/>
      <c r="AG25" s="72"/>
      <c r="AH25" s="93"/>
      <c r="AI25" s="94"/>
      <c r="AJ25" s="94"/>
      <c r="AK25" s="94"/>
      <c r="AL25" s="94"/>
      <c r="AM25" s="94"/>
      <c r="AN25" s="95"/>
    </row>
    <row r="26" spans="2:40" ht="21" customHeight="1" x14ac:dyDescent="0.2">
      <c r="B26" s="4" t="s">
        <v>84</v>
      </c>
      <c r="F26" s="124" t="s">
        <v>67</v>
      </c>
      <c r="G26" s="124"/>
      <c r="H26" s="124"/>
      <c r="I26" s="124"/>
      <c r="J26" s="124"/>
      <c r="K26" s="124"/>
      <c r="L26" s="124"/>
      <c r="M26" s="124"/>
      <c r="N26" s="124"/>
      <c r="O26" s="107"/>
      <c r="P26" s="108"/>
      <c r="Q26" s="108"/>
      <c r="R26" s="108"/>
      <c r="W26" s="36"/>
      <c r="X26" s="36"/>
      <c r="Y26" s="36"/>
      <c r="Z26" s="6"/>
      <c r="AC26" s="77">
        <v>10</v>
      </c>
      <c r="AD26" s="79"/>
      <c r="AE26" s="70">
        <f t="shared" si="0"/>
        <v>0</v>
      </c>
      <c r="AF26" s="71"/>
      <c r="AG26" s="72"/>
      <c r="AH26" s="93"/>
      <c r="AI26" s="94"/>
      <c r="AJ26" s="94"/>
      <c r="AK26" s="94"/>
      <c r="AL26" s="94"/>
      <c r="AM26" s="94"/>
      <c r="AN26" s="95"/>
    </row>
    <row r="27" spans="2:40" ht="21" customHeight="1" x14ac:dyDescent="0.2">
      <c r="B27" s="4" t="s">
        <v>84</v>
      </c>
      <c r="F27" s="124" t="s">
        <v>68</v>
      </c>
      <c r="G27" s="124"/>
      <c r="H27" s="124"/>
      <c r="I27" s="124"/>
      <c r="J27" s="124"/>
      <c r="K27" s="124"/>
      <c r="L27" s="124"/>
      <c r="M27" s="124"/>
      <c r="N27" s="124"/>
      <c r="O27" s="107"/>
      <c r="P27" s="108"/>
      <c r="Q27" s="108"/>
      <c r="R27" s="108"/>
      <c r="W27" s="36"/>
      <c r="X27" s="36"/>
      <c r="Y27" s="36"/>
      <c r="Z27" s="6"/>
      <c r="AC27" s="77">
        <v>25</v>
      </c>
      <c r="AD27" s="79"/>
      <c r="AE27" s="70">
        <f t="shared" si="0"/>
        <v>0</v>
      </c>
      <c r="AF27" s="71"/>
      <c r="AG27" s="72"/>
      <c r="AH27" s="85"/>
      <c r="AI27" s="85"/>
      <c r="AJ27" s="85"/>
      <c r="AK27" s="85"/>
      <c r="AL27" s="85"/>
      <c r="AM27" s="85"/>
      <c r="AN27" s="85"/>
    </row>
    <row r="28" spans="2:40" ht="21" customHeight="1" x14ac:dyDescent="0.2">
      <c r="B28" s="4" t="s">
        <v>84</v>
      </c>
      <c r="F28" s="124" t="s">
        <v>69</v>
      </c>
      <c r="G28" s="124"/>
      <c r="H28" s="124"/>
      <c r="I28" s="124"/>
      <c r="J28" s="124"/>
      <c r="K28" s="124"/>
      <c r="L28" s="124"/>
      <c r="M28" s="124"/>
      <c r="N28" s="124"/>
      <c r="O28" s="107"/>
      <c r="P28" s="108"/>
      <c r="Q28" s="108"/>
      <c r="R28" s="108"/>
      <c r="W28" s="36"/>
      <c r="X28" s="36"/>
      <c r="Y28" s="36"/>
      <c r="Z28" s="6"/>
      <c r="AC28" s="77">
        <v>3</v>
      </c>
      <c r="AD28" s="79"/>
      <c r="AE28" s="70">
        <f t="shared" si="0"/>
        <v>0</v>
      </c>
      <c r="AF28" s="71"/>
      <c r="AG28" s="72"/>
      <c r="AH28" s="93"/>
      <c r="AI28" s="94"/>
      <c r="AJ28" s="94"/>
      <c r="AK28" s="94"/>
      <c r="AL28" s="94"/>
      <c r="AM28" s="94"/>
      <c r="AN28" s="95"/>
    </row>
    <row r="29" spans="2:40" ht="21" x14ac:dyDescent="0.2">
      <c r="B29" s="4" t="s">
        <v>84</v>
      </c>
      <c r="F29" s="16"/>
      <c r="G29" s="16"/>
      <c r="H29" s="16"/>
      <c r="I29" s="16"/>
      <c r="J29" s="16"/>
      <c r="K29" s="16"/>
      <c r="L29" s="16"/>
      <c r="M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C29" s="63" t="s">
        <v>4</v>
      </c>
      <c r="AD29" s="64"/>
      <c r="AE29" s="70">
        <f>SUM(AE21:AE28)</f>
        <v>0</v>
      </c>
      <c r="AF29" s="71"/>
      <c r="AG29" s="72"/>
      <c r="AH29" s="34"/>
      <c r="AI29" s="35"/>
      <c r="AJ29" s="35"/>
      <c r="AK29" s="35"/>
      <c r="AL29" s="35"/>
      <c r="AM29" s="35"/>
      <c r="AN29" s="35"/>
    </row>
    <row r="30" spans="2:40" x14ac:dyDescent="0.2">
      <c r="E30" s="3" t="s">
        <v>133</v>
      </c>
      <c r="F30" s="16"/>
      <c r="G30" s="16"/>
      <c r="H30" s="16"/>
      <c r="I30" s="16"/>
      <c r="J30" s="16"/>
      <c r="K30" s="16"/>
      <c r="L30" s="16"/>
      <c r="M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C30" s="11"/>
      <c r="AD30" s="11"/>
      <c r="AE30" s="37"/>
      <c r="AF30" s="11"/>
      <c r="AG30" s="11"/>
      <c r="AH30" s="11"/>
      <c r="AI30" s="11"/>
      <c r="AJ30" s="11"/>
      <c r="AK30" s="11"/>
      <c r="AL30" s="11"/>
      <c r="AM30" s="11"/>
      <c r="AN30" s="11"/>
    </row>
    <row r="31" spans="2:40" x14ac:dyDescent="0.2">
      <c r="F31" s="145" t="s">
        <v>100</v>
      </c>
      <c r="G31" s="145"/>
      <c r="H31" s="145"/>
      <c r="I31" s="145"/>
      <c r="J31" s="145"/>
      <c r="K31" s="145"/>
      <c r="L31" s="145"/>
      <c r="M31" s="145"/>
      <c r="N31" s="145"/>
      <c r="O31" s="76" t="s">
        <v>102</v>
      </c>
      <c r="P31" s="76"/>
      <c r="Q31" s="76"/>
      <c r="R31" s="76"/>
      <c r="AC31" s="101" t="s">
        <v>2</v>
      </c>
      <c r="AD31" s="103"/>
      <c r="AE31" s="119" t="s">
        <v>99</v>
      </c>
      <c r="AF31" s="120"/>
      <c r="AG31" s="121"/>
      <c r="AH31" s="101" t="s">
        <v>3</v>
      </c>
      <c r="AI31" s="102"/>
      <c r="AJ31" s="102"/>
      <c r="AK31" s="102"/>
      <c r="AL31" s="102"/>
      <c r="AM31" s="102"/>
      <c r="AN31" s="103"/>
    </row>
    <row r="32" spans="2:40" ht="21" customHeight="1" x14ac:dyDescent="0.2">
      <c r="B32" s="4" t="s">
        <v>84</v>
      </c>
      <c r="F32" s="125" t="s">
        <v>70</v>
      </c>
      <c r="G32" s="126"/>
      <c r="H32" s="126"/>
      <c r="I32" s="126"/>
      <c r="J32" s="126"/>
      <c r="K32" s="126"/>
      <c r="L32" s="126"/>
      <c r="M32" s="126"/>
      <c r="N32" s="127"/>
      <c r="O32" s="116"/>
      <c r="P32" s="117"/>
      <c r="Q32" s="117"/>
      <c r="R32" s="117"/>
      <c r="W32" s="36"/>
      <c r="X32" s="36"/>
      <c r="Y32" s="36"/>
      <c r="Z32" s="6"/>
      <c r="AC32" s="77">
        <v>30</v>
      </c>
      <c r="AD32" s="79"/>
      <c r="AE32" s="70">
        <f>IFERROR(O32*AC32,"-")</f>
        <v>0</v>
      </c>
      <c r="AF32" s="71"/>
      <c r="AG32" s="72"/>
      <c r="AH32" s="93"/>
      <c r="AI32" s="94"/>
      <c r="AJ32" s="94"/>
      <c r="AK32" s="94"/>
      <c r="AL32" s="94"/>
      <c r="AM32" s="94"/>
      <c r="AN32" s="95"/>
    </row>
    <row r="33" spans="2:40" ht="21" customHeight="1" x14ac:dyDescent="0.2">
      <c r="B33" s="4" t="s">
        <v>84</v>
      </c>
      <c r="F33" s="113" t="s">
        <v>71</v>
      </c>
      <c r="G33" s="114"/>
      <c r="H33" s="114"/>
      <c r="I33" s="114"/>
      <c r="J33" s="114"/>
      <c r="K33" s="114"/>
      <c r="L33" s="114"/>
      <c r="M33" s="114"/>
      <c r="N33" s="115"/>
      <c r="O33" s="107"/>
      <c r="P33" s="108"/>
      <c r="Q33" s="108"/>
      <c r="R33" s="108"/>
      <c r="W33" s="36"/>
      <c r="X33" s="36"/>
      <c r="Y33" s="36"/>
      <c r="Z33" s="6"/>
      <c r="AC33" s="77">
        <v>15</v>
      </c>
      <c r="AD33" s="79"/>
      <c r="AE33" s="70">
        <f>IFERROR(O33*AC33,"-")</f>
        <v>0</v>
      </c>
      <c r="AF33" s="71"/>
      <c r="AG33" s="72"/>
      <c r="AH33" s="93"/>
      <c r="AI33" s="94"/>
      <c r="AJ33" s="94"/>
      <c r="AK33" s="94"/>
      <c r="AL33" s="94"/>
      <c r="AM33" s="94"/>
      <c r="AN33" s="95"/>
    </row>
    <row r="34" spans="2:40" ht="21" customHeight="1" x14ac:dyDescent="0.2">
      <c r="B34" s="4" t="s">
        <v>84</v>
      </c>
      <c r="F34" s="113" t="s">
        <v>72</v>
      </c>
      <c r="G34" s="114"/>
      <c r="H34" s="114"/>
      <c r="I34" s="114"/>
      <c r="J34" s="114"/>
      <c r="K34" s="114"/>
      <c r="L34" s="114"/>
      <c r="M34" s="114"/>
      <c r="N34" s="115"/>
      <c r="O34" s="107"/>
      <c r="P34" s="108"/>
      <c r="Q34" s="108"/>
      <c r="R34" s="108"/>
      <c r="W34" s="36"/>
      <c r="X34" s="36"/>
      <c r="Y34" s="36"/>
      <c r="Z34" s="6"/>
      <c r="AC34" s="77">
        <v>5</v>
      </c>
      <c r="AD34" s="79"/>
      <c r="AE34" s="70">
        <f>IFERROR(O34*AC34,"-")</f>
        <v>0</v>
      </c>
      <c r="AF34" s="71"/>
      <c r="AG34" s="72"/>
      <c r="AH34" s="93"/>
      <c r="AI34" s="94"/>
      <c r="AJ34" s="94"/>
      <c r="AK34" s="94"/>
      <c r="AL34" s="94"/>
      <c r="AM34" s="94"/>
      <c r="AN34" s="95"/>
    </row>
    <row r="35" spans="2:40" ht="21" customHeight="1" x14ac:dyDescent="0.2">
      <c r="B35" s="4" t="s">
        <v>84</v>
      </c>
      <c r="F35" s="113" t="s">
        <v>73</v>
      </c>
      <c r="G35" s="114"/>
      <c r="H35" s="114"/>
      <c r="I35" s="114"/>
      <c r="J35" s="114"/>
      <c r="K35" s="114"/>
      <c r="L35" s="114"/>
      <c r="M35" s="114"/>
      <c r="N35" s="115"/>
      <c r="O35" s="107"/>
      <c r="P35" s="108"/>
      <c r="Q35" s="108"/>
      <c r="R35" s="108"/>
      <c r="W35" s="36"/>
      <c r="X35" s="36"/>
      <c r="Y35" s="36"/>
      <c r="Z35" s="6"/>
      <c r="AC35" s="77">
        <v>3</v>
      </c>
      <c r="AD35" s="79"/>
      <c r="AE35" s="70">
        <f>IFERROR(O35*AC35,"-")</f>
        <v>0</v>
      </c>
      <c r="AF35" s="71"/>
      <c r="AG35" s="72"/>
      <c r="AH35" s="93"/>
      <c r="AI35" s="94"/>
      <c r="AJ35" s="94"/>
      <c r="AK35" s="94"/>
      <c r="AL35" s="94"/>
      <c r="AM35" s="94"/>
      <c r="AN35" s="95"/>
    </row>
    <row r="36" spans="2:40" ht="21" x14ac:dyDescent="0.2">
      <c r="B36" s="4" t="s">
        <v>84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W36" s="16"/>
      <c r="X36" s="16"/>
      <c r="Y36" s="16"/>
      <c r="Z36" s="16"/>
      <c r="AC36" s="63" t="s">
        <v>4</v>
      </c>
      <c r="AD36" s="64"/>
      <c r="AE36" s="70">
        <f>SUM(AE32:AE35)</f>
        <v>0</v>
      </c>
      <c r="AF36" s="71"/>
      <c r="AG36" s="72"/>
      <c r="AH36" s="34"/>
      <c r="AI36" s="35"/>
      <c r="AJ36" s="35"/>
      <c r="AK36" s="35"/>
      <c r="AL36" s="35"/>
      <c r="AM36" s="35"/>
      <c r="AN36" s="35"/>
    </row>
    <row r="37" spans="2:40" x14ac:dyDescent="0.2">
      <c r="AC37" s="13"/>
      <c r="AD37" s="13"/>
      <c r="AE37" s="13"/>
    </row>
    <row r="38" spans="2:40" ht="12.75" customHeight="1" x14ac:dyDescent="0.2">
      <c r="E38" s="3" t="s">
        <v>134</v>
      </c>
      <c r="AL38" s="14"/>
    </row>
    <row r="39" spans="2:40" x14ac:dyDescent="0.2">
      <c r="F39" s="145" t="s">
        <v>103</v>
      </c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02" t="s">
        <v>151</v>
      </c>
      <c r="Z39" s="102"/>
      <c r="AA39" s="103"/>
      <c r="AC39" s="101" t="s">
        <v>2</v>
      </c>
      <c r="AD39" s="103"/>
      <c r="AE39" s="119" t="s">
        <v>99</v>
      </c>
      <c r="AF39" s="120"/>
      <c r="AG39" s="121"/>
      <c r="AH39" s="101" t="s">
        <v>3</v>
      </c>
      <c r="AI39" s="102"/>
      <c r="AJ39" s="102"/>
      <c r="AK39" s="102"/>
      <c r="AL39" s="102"/>
      <c r="AM39" s="102"/>
      <c r="AN39" s="103"/>
    </row>
    <row r="40" spans="2:40" ht="21" x14ac:dyDescent="0.2">
      <c r="B40" s="4" t="s">
        <v>84</v>
      </c>
      <c r="F40" s="128" t="s">
        <v>123</v>
      </c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30"/>
      <c r="Y40" s="155"/>
      <c r="Z40" s="156"/>
      <c r="AA40" s="156"/>
      <c r="AC40" s="80">
        <v>30</v>
      </c>
      <c r="AD40" s="80"/>
      <c r="AE40" s="143">
        <f>IFERROR(Y40*AC40,"-")</f>
        <v>0</v>
      </c>
      <c r="AF40" s="143"/>
      <c r="AG40" s="143"/>
      <c r="AH40" s="85"/>
      <c r="AI40" s="85"/>
      <c r="AJ40" s="85"/>
      <c r="AK40" s="85"/>
      <c r="AL40" s="85"/>
      <c r="AM40" s="85"/>
      <c r="AN40" s="85"/>
    </row>
    <row r="41" spans="2:40" ht="21" x14ac:dyDescent="0.2">
      <c r="B41" s="4" t="s">
        <v>84</v>
      </c>
      <c r="F41" s="128" t="s">
        <v>124</v>
      </c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30"/>
      <c r="Y41" s="157"/>
      <c r="Z41" s="158"/>
      <c r="AA41" s="158"/>
      <c r="AC41" s="80">
        <v>20</v>
      </c>
      <c r="AD41" s="80"/>
      <c r="AE41" s="143">
        <f>IFERROR(Y41*AC41,"-")</f>
        <v>0</v>
      </c>
      <c r="AF41" s="143"/>
      <c r="AG41" s="143"/>
      <c r="AH41" s="85"/>
      <c r="AI41" s="85"/>
      <c r="AJ41" s="85"/>
      <c r="AK41" s="85"/>
      <c r="AL41" s="85"/>
      <c r="AM41" s="85"/>
      <c r="AN41" s="85"/>
    </row>
    <row r="42" spans="2:40" ht="21" x14ac:dyDescent="0.2">
      <c r="B42" s="4" t="s">
        <v>84</v>
      </c>
      <c r="F42" s="128" t="s">
        <v>125</v>
      </c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30"/>
      <c r="Y42" s="157"/>
      <c r="Z42" s="158"/>
      <c r="AA42" s="158"/>
      <c r="AC42" s="80">
        <v>15</v>
      </c>
      <c r="AD42" s="80"/>
      <c r="AE42" s="143">
        <f>IFERROR(Y42*AC42,"-")</f>
        <v>0</v>
      </c>
      <c r="AF42" s="143"/>
      <c r="AG42" s="143"/>
      <c r="AH42" s="85"/>
      <c r="AI42" s="85"/>
      <c r="AJ42" s="85"/>
      <c r="AK42" s="85"/>
      <c r="AL42" s="85"/>
      <c r="AM42" s="85"/>
      <c r="AN42" s="85"/>
    </row>
    <row r="43" spans="2:40" ht="21" x14ac:dyDescent="0.2">
      <c r="B43" s="4" t="s">
        <v>84</v>
      </c>
      <c r="F43" s="128" t="s">
        <v>126</v>
      </c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30"/>
      <c r="Y43" s="157"/>
      <c r="Z43" s="158"/>
      <c r="AA43" s="158"/>
      <c r="AC43" s="80">
        <v>10</v>
      </c>
      <c r="AD43" s="80"/>
      <c r="AE43" s="143">
        <f>IFERROR(Y43*AC43,"-")</f>
        <v>0</v>
      </c>
      <c r="AF43" s="143"/>
      <c r="AG43" s="143"/>
      <c r="AH43" s="85"/>
      <c r="AI43" s="85"/>
      <c r="AJ43" s="85"/>
      <c r="AK43" s="85"/>
      <c r="AL43" s="85"/>
      <c r="AM43" s="85"/>
      <c r="AN43" s="85"/>
    </row>
    <row r="44" spans="2:40" ht="21" x14ac:dyDescent="0.2">
      <c r="B44" s="4" t="s">
        <v>84</v>
      </c>
      <c r="F44" s="128" t="s">
        <v>127</v>
      </c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30"/>
      <c r="Y44" s="157"/>
      <c r="Z44" s="158"/>
      <c r="AA44" s="158"/>
      <c r="AC44" s="80">
        <v>5</v>
      </c>
      <c r="AD44" s="80"/>
      <c r="AE44" s="143">
        <f>IFERROR(Y44*AC44,"-")</f>
        <v>0</v>
      </c>
      <c r="AF44" s="143"/>
      <c r="AG44" s="143"/>
      <c r="AH44" s="85"/>
      <c r="AI44" s="85"/>
      <c r="AJ44" s="85"/>
      <c r="AK44" s="85"/>
      <c r="AL44" s="85"/>
      <c r="AM44" s="85"/>
      <c r="AN44" s="85"/>
    </row>
    <row r="45" spans="2:40" ht="21" x14ac:dyDescent="0.2">
      <c r="B45" s="4" t="s">
        <v>84</v>
      </c>
      <c r="F45" s="86" t="s">
        <v>128</v>
      </c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8"/>
      <c r="Y45" s="157"/>
      <c r="Z45" s="158"/>
      <c r="AA45" s="158"/>
      <c r="AC45" s="80">
        <v>2</v>
      </c>
      <c r="AD45" s="80"/>
      <c r="AE45" s="143">
        <f>IFERROR(Y45*AC45,"-")</f>
        <v>0</v>
      </c>
      <c r="AF45" s="143"/>
      <c r="AG45" s="143"/>
      <c r="AH45" s="85"/>
      <c r="AI45" s="85"/>
      <c r="AJ45" s="85"/>
      <c r="AK45" s="85"/>
      <c r="AL45" s="85"/>
      <c r="AM45" s="85"/>
      <c r="AN45" s="85"/>
    </row>
    <row r="46" spans="2:40" ht="21" x14ac:dyDescent="0.2">
      <c r="B46" s="4" t="s">
        <v>84</v>
      </c>
      <c r="F46" s="86" t="s">
        <v>152</v>
      </c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8"/>
      <c r="Y46" s="157"/>
      <c r="Z46" s="158"/>
      <c r="AA46" s="158"/>
      <c r="AC46" s="80">
        <v>2</v>
      </c>
      <c r="AD46" s="80"/>
      <c r="AE46" s="143">
        <f>IFERROR(Y46*AC46,"-")</f>
        <v>0</v>
      </c>
      <c r="AF46" s="143"/>
      <c r="AG46" s="143"/>
      <c r="AH46" s="85"/>
      <c r="AI46" s="85"/>
      <c r="AJ46" s="85"/>
      <c r="AK46" s="85"/>
      <c r="AL46" s="85"/>
      <c r="AM46" s="85"/>
      <c r="AN46" s="85"/>
    </row>
    <row r="47" spans="2:40" ht="21" x14ac:dyDescent="0.2">
      <c r="B47" s="4" t="s">
        <v>84</v>
      </c>
      <c r="F47" s="86" t="s">
        <v>129</v>
      </c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8"/>
      <c r="Y47" s="157"/>
      <c r="Z47" s="158"/>
      <c r="AA47" s="158"/>
      <c r="AC47" s="80">
        <v>2</v>
      </c>
      <c r="AD47" s="80"/>
      <c r="AE47" s="143">
        <f>IFERROR(Y47*AC47,"-")</f>
        <v>0</v>
      </c>
      <c r="AF47" s="143"/>
      <c r="AG47" s="143"/>
      <c r="AH47" s="85"/>
      <c r="AI47" s="85"/>
      <c r="AJ47" s="85"/>
      <c r="AK47" s="85"/>
      <c r="AL47" s="85"/>
      <c r="AM47" s="85"/>
      <c r="AN47" s="85"/>
    </row>
    <row r="48" spans="2:40" ht="21" x14ac:dyDescent="0.2">
      <c r="B48" s="4" t="s">
        <v>84</v>
      </c>
      <c r="F48" s="132" t="s">
        <v>6</v>
      </c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36"/>
      <c r="T48" s="36"/>
      <c r="U48" s="36"/>
      <c r="AC48" s="63" t="s">
        <v>4</v>
      </c>
      <c r="AD48" s="64"/>
      <c r="AE48" s="70">
        <f>SUM(AE40:AE47)</f>
        <v>0</v>
      </c>
      <c r="AF48" s="71"/>
      <c r="AG48" s="72"/>
      <c r="AH48" s="6"/>
      <c r="AI48" s="6"/>
      <c r="AJ48" s="6"/>
      <c r="AK48" s="6"/>
      <c r="AL48" s="6"/>
      <c r="AM48" s="6"/>
      <c r="AN48" s="6"/>
    </row>
    <row r="50" spans="2:40" x14ac:dyDescent="0.2">
      <c r="E50" s="3" t="s">
        <v>135</v>
      </c>
    </row>
    <row r="51" spans="2:40" x14ac:dyDescent="0.2">
      <c r="D51" s="3"/>
      <c r="E51" s="3"/>
      <c r="F51" s="1" t="s">
        <v>130</v>
      </c>
    </row>
    <row r="52" spans="2:40" ht="12.75" customHeight="1" x14ac:dyDescent="0.2">
      <c r="V52" s="17"/>
      <c r="W52" s="17"/>
      <c r="X52" s="17"/>
      <c r="Y52" s="17"/>
      <c r="Z52" s="15"/>
      <c r="AC52" s="76" t="s">
        <v>2</v>
      </c>
      <c r="AD52" s="76"/>
      <c r="AE52" s="112" t="s">
        <v>99</v>
      </c>
      <c r="AF52" s="112"/>
      <c r="AG52" s="112"/>
      <c r="AH52" s="76" t="s">
        <v>3</v>
      </c>
      <c r="AI52" s="76"/>
      <c r="AJ52" s="76"/>
      <c r="AK52" s="76"/>
      <c r="AL52" s="76"/>
      <c r="AM52" s="76"/>
      <c r="AN52" s="76"/>
    </row>
    <row r="53" spans="2:40" ht="21" x14ac:dyDescent="0.2">
      <c r="B53" s="4" t="s">
        <v>84</v>
      </c>
      <c r="F53" s="85" t="s">
        <v>153</v>
      </c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109"/>
      <c r="W53" s="110"/>
      <c r="X53" s="110"/>
      <c r="Y53" s="110"/>
      <c r="Z53" s="110"/>
      <c r="AC53" s="80">
        <v>1</v>
      </c>
      <c r="AD53" s="80"/>
      <c r="AE53" s="143">
        <f>IFERROR(V53*AC53,"-")</f>
        <v>0</v>
      </c>
      <c r="AF53" s="143"/>
      <c r="AG53" s="143"/>
      <c r="AH53" s="80"/>
      <c r="AI53" s="80"/>
      <c r="AJ53" s="80"/>
      <c r="AK53" s="80"/>
      <c r="AL53" s="80"/>
      <c r="AM53" s="80"/>
      <c r="AN53" s="80"/>
    </row>
    <row r="54" spans="2:40" ht="21" x14ac:dyDescent="0.2">
      <c r="B54" s="4" t="s">
        <v>84</v>
      </c>
      <c r="F54" s="159" t="s">
        <v>154</v>
      </c>
      <c r="V54" s="16"/>
      <c r="W54" s="16"/>
      <c r="X54" s="16"/>
      <c r="Y54" s="16"/>
      <c r="Z54" s="16"/>
      <c r="AC54" s="63" t="s">
        <v>4</v>
      </c>
      <c r="AD54" s="64"/>
      <c r="AE54" s="70">
        <f>SUM(AE53)</f>
        <v>0</v>
      </c>
      <c r="AF54" s="71"/>
      <c r="AG54" s="72"/>
      <c r="AH54" s="6"/>
      <c r="AI54" s="6"/>
      <c r="AJ54" s="6"/>
      <c r="AK54" s="6"/>
      <c r="AL54" s="6"/>
      <c r="AM54" s="6"/>
      <c r="AN54" s="6"/>
    </row>
    <row r="55" spans="2:40" x14ac:dyDescent="0.2">
      <c r="AC55" s="2"/>
      <c r="AD55" s="2"/>
      <c r="AE55" s="2"/>
      <c r="AF55" s="2"/>
    </row>
    <row r="56" spans="2:40" ht="12.75" customHeight="1" x14ac:dyDescent="0.2">
      <c r="E56" s="3" t="s">
        <v>136</v>
      </c>
      <c r="AN56" s="11"/>
    </row>
    <row r="57" spans="2:40" ht="12.75" customHeight="1" x14ac:dyDescent="0.2">
      <c r="E57" s="3"/>
      <c r="F57" s="56" t="s">
        <v>100</v>
      </c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103" t="s">
        <v>102</v>
      </c>
      <c r="S57" s="76"/>
      <c r="T57" s="76"/>
      <c r="U57" s="76"/>
      <c r="Z57" s="15"/>
      <c r="AC57" s="76" t="s">
        <v>2</v>
      </c>
      <c r="AD57" s="76"/>
      <c r="AE57" s="112" t="s">
        <v>99</v>
      </c>
      <c r="AF57" s="112"/>
      <c r="AG57" s="112"/>
      <c r="AH57" s="76" t="s">
        <v>3</v>
      </c>
      <c r="AI57" s="76"/>
      <c r="AJ57" s="76"/>
      <c r="AK57" s="76"/>
      <c r="AL57" s="76"/>
      <c r="AM57" s="76"/>
      <c r="AN57" s="76"/>
    </row>
    <row r="58" spans="2:40" ht="21" x14ac:dyDescent="0.2">
      <c r="B58" s="4" t="s">
        <v>84</v>
      </c>
      <c r="F58" s="90" t="s">
        <v>114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2"/>
      <c r="R58" s="116"/>
      <c r="S58" s="117"/>
      <c r="T58" s="117"/>
      <c r="U58" s="117"/>
      <c r="Z58" s="6"/>
      <c r="AC58" s="77">
        <v>60</v>
      </c>
      <c r="AD58" s="79"/>
      <c r="AE58" s="70">
        <f>IFERROR(R58*AC58,"-")</f>
        <v>0</v>
      </c>
      <c r="AF58" s="71"/>
      <c r="AG58" s="72"/>
      <c r="AH58" s="77"/>
      <c r="AI58" s="78"/>
      <c r="AJ58" s="78"/>
      <c r="AK58" s="78"/>
      <c r="AL58" s="78"/>
      <c r="AM58" s="78"/>
      <c r="AN58" s="79"/>
    </row>
    <row r="59" spans="2:40" ht="21" x14ac:dyDescent="0.2">
      <c r="B59" s="4" t="s">
        <v>84</v>
      </c>
      <c r="F59" s="90" t="s">
        <v>115</v>
      </c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2"/>
      <c r="R59" s="107"/>
      <c r="S59" s="108"/>
      <c r="T59" s="108"/>
      <c r="U59" s="108"/>
      <c r="Z59" s="6"/>
      <c r="AC59" s="77">
        <v>30</v>
      </c>
      <c r="AD59" s="79"/>
      <c r="AE59" s="77" t="str">
        <f t="shared" ref="AE59:AE65" si="1">IF(R59=0,"",R59*AC59)</f>
        <v/>
      </c>
      <c r="AF59" s="78"/>
      <c r="AG59" s="79"/>
      <c r="AH59" s="77"/>
      <c r="AI59" s="78"/>
      <c r="AJ59" s="78"/>
      <c r="AK59" s="78"/>
      <c r="AL59" s="78"/>
      <c r="AM59" s="78"/>
      <c r="AN59" s="79"/>
    </row>
    <row r="60" spans="2:40" ht="21" x14ac:dyDescent="0.2">
      <c r="B60" s="4" t="s">
        <v>84</v>
      </c>
      <c r="F60" s="90" t="s">
        <v>73</v>
      </c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2"/>
      <c r="R60" s="107"/>
      <c r="S60" s="108"/>
      <c r="T60" s="108"/>
      <c r="U60" s="108"/>
      <c r="Z60" s="6"/>
      <c r="AC60" s="77">
        <v>5</v>
      </c>
      <c r="AD60" s="79"/>
      <c r="AE60" s="77" t="str">
        <f t="shared" si="1"/>
        <v/>
      </c>
      <c r="AF60" s="78"/>
      <c r="AG60" s="79"/>
      <c r="AH60" s="77"/>
      <c r="AI60" s="78"/>
      <c r="AJ60" s="78"/>
      <c r="AK60" s="78"/>
      <c r="AL60" s="78"/>
      <c r="AM60" s="78"/>
      <c r="AN60" s="79"/>
    </row>
    <row r="61" spans="2:40" ht="21" x14ac:dyDescent="0.2">
      <c r="B61" s="4" t="s">
        <v>84</v>
      </c>
      <c r="F61" s="90" t="s">
        <v>116</v>
      </c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2"/>
      <c r="R61" s="107"/>
      <c r="S61" s="108"/>
      <c r="T61" s="108"/>
      <c r="U61" s="108"/>
      <c r="Z61" s="6"/>
      <c r="AC61" s="77">
        <v>15</v>
      </c>
      <c r="AD61" s="79"/>
      <c r="AE61" s="77" t="str">
        <f t="shared" si="1"/>
        <v/>
      </c>
      <c r="AF61" s="78"/>
      <c r="AG61" s="79"/>
      <c r="AH61" s="77"/>
      <c r="AI61" s="78"/>
      <c r="AJ61" s="78"/>
      <c r="AK61" s="78"/>
      <c r="AL61" s="78"/>
      <c r="AM61" s="78"/>
      <c r="AN61" s="79"/>
    </row>
    <row r="62" spans="2:40" ht="21" x14ac:dyDescent="0.2">
      <c r="B62" s="4" t="s">
        <v>84</v>
      </c>
      <c r="F62" s="90" t="s">
        <v>117</v>
      </c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2"/>
      <c r="R62" s="107"/>
      <c r="S62" s="108"/>
      <c r="T62" s="108"/>
      <c r="U62" s="108"/>
      <c r="Z62" s="6"/>
      <c r="AC62" s="77">
        <v>10</v>
      </c>
      <c r="AD62" s="79"/>
      <c r="AE62" s="77" t="str">
        <f t="shared" si="1"/>
        <v/>
      </c>
      <c r="AF62" s="78"/>
      <c r="AG62" s="79"/>
      <c r="AH62" s="77"/>
      <c r="AI62" s="78"/>
      <c r="AJ62" s="78"/>
      <c r="AK62" s="78"/>
      <c r="AL62" s="78"/>
      <c r="AM62" s="78"/>
      <c r="AN62" s="79"/>
    </row>
    <row r="63" spans="2:40" ht="21" x14ac:dyDescent="0.2">
      <c r="B63" s="4" t="s">
        <v>84</v>
      </c>
      <c r="F63" s="90" t="s">
        <v>118</v>
      </c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2"/>
      <c r="R63" s="107"/>
      <c r="S63" s="108"/>
      <c r="T63" s="108"/>
      <c r="U63" s="108"/>
      <c r="Z63" s="6"/>
      <c r="AC63" s="77">
        <v>5</v>
      </c>
      <c r="AD63" s="79"/>
      <c r="AE63" s="77" t="str">
        <f t="shared" si="1"/>
        <v/>
      </c>
      <c r="AF63" s="78"/>
      <c r="AG63" s="79"/>
      <c r="AH63" s="77"/>
      <c r="AI63" s="78"/>
      <c r="AJ63" s="78"/>
      <c r="AK63" s="78"/>
      <c r="AL63" s="78"/>
      <c r="AM63" s="78"/>
      <c r="AN63" s="79"/>
    </row>
    <row r="64" spans="2:40" ht="21" x14ac:dyDescent="0.2">
      <c r="B64" s="4" t="s">
        <v>84</v>
      </c>
      <c r="F64" s="90" t="s">
        <v>119</v>
      </c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2"/>
      <c r="R64" s="107"/>
      <c r="S64" s="108"/>
      <c r="T64" s="108"/>
      <c r="U64" s="108"/>
      <c r="Z64" s="6"/>
      <c r="AC64" s="77">
        <v>3</v>
      </c>
      <c r="AD64" s="79"/>
      <c r="AE64" s="77" t="str">
        <f t="shared" si="1"/>
        <v/>
      </c>
      <c r="AF64" s="78"/>
      <c r="AG64" s="79"/>
      <c r="AH64" s="77"/>
      <c r="AI64" s="78"/>
      <c r="AJ64" s="78"/>
      <c r="AK64" s="78"/>
      <c r="AL64" s="78"/>
      <c r="AM64" s="78"/>
      <c r="AN64" s="79"/>
    </row>
    <row r="65" spans="2:43" ht="21" customHeight="1" x14ac:dyDescent="0.2">
      <c r="B65" s="4" t="s">
        <v>84</v>
      </c>
      <c r="F65" s="86" t="s">
        <v>120</v>
      </c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  <c r="R65" s="107"/>
      <c r="S65" s="108"/>
      <c r="T65" s="108"/>
      <c r="U65" s="108"/>
      <c r="Z65" s="6"/>
      <c r="AC65" s="77">
        <v>5</v>
      </c>
      <c r="AD65" s="79"/>
      <c r="AE65" s="77" t="str">
        <f t="shared" si="1"/>
        <v/>
      </c>
      <c r="AF65" s="78"/>
      <c r="AG65" s="79"/>
      <c r="AH65" s="80"/>
      <c r="AI65" s="80"/>
      <c r="AJ65" s="80"/>
      <c r="AK65" s="80"/>
      <c r="AL65" s="80"/>
      <c r="AM65" s="80"/>
      <c r="AN65" s="80"/>
    </row>
    <row r="66" spans="2:43" ht="21" x14ac:dyDescent="0.2">
      <c r="B66" s="4" t="s">
        <v>84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C66" s="63" t="s">
        <v>4</v>
      </c>
      <c r="AD66" s="64"/>
      <c r="AE66" s="70">
        <f>SUM(AE58:AE65)</f>
        <v>0</v>
      </c>
      <c r="AF66" s="71"/>
      <c r="AG66" s="72"/>
      <c r="AH66" s="6"/>
      <c r="AI66" s="6"/>
      <c r="AJ66" s="6"/>
      <c r="AK66" s="6"/>
      <c r="AL66" s="6"/>
      <c r="AM66" s="6"/>
      <c r="AN66" s="6"/>
    </row>
    <row r="67" spans="2:43" x14ac:dyDescent="0.2"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1"/>
      <c r="AB67" s="11"/>
      <c r="AC67" s="11"/>
      <c r="AD67" s="11"/>
      <c r="AE67" s="11"/>
      <c r="AF67" s="11"/>
      <c r="AG67" s="11"/>
      <c r="AH67" s="6"/>
      <c r="AI67" s="6"/>
      <c r="AJ67" s="6"/>
      <c r="AK67" s="6"/>
      <c r="AL67" s="6"/>
      <c r="AM67" s="6"/>
      <c r="AN67" s="6"/>
    </row>
    <row r="68" spans="2:43" x14ac:dyDescent="0.2">
      <c r="E68" s="3" t="s">
        <v>141</v>
      </c>
    </row>
    <row r="69" spans="2:43" ht="12.75" customHeight="1" x14ac:dyDescent="0.2">
      <c r="M69" s="3"/>
      <c r="P69" s="84" t="s">
        <v>112</v>
      </c>
      <c r="Q69" s="84"/>
      <c r="R69" s="84"/>
      <c r="S69" s="84"/>
      <c r="T69" s="84"/>
      <c r="U69" s="84"/>
      <c r="V69" s="81" t="s">
        <v>108</v>
      </c>
      <c r="W69" s="82"/>
      <c r="X69" s="82"/>
      <c r="Y69" s="82"/>
      <c r="Z69" s="82"/>
      <c r="AA69" s="83"/>
      <c r="AB69" s="84" t="s">
        <v>99</v>
      </c>
      <c r="AC69" s="84"/>
      <c r="AD69" s="84"/>
      <c r="AE69" s="84"/>
      <c r="AF69" s="84"/>
      <c r="AG69" s="84"/>
    </row>
    <row r="70" spans="2:43" x14ac:dyDescent="0.2">
      <c r="F70" s="56" t="s">
        <v>100</v>
      </c>
      <c r="G70" s="56"/>
      <c r="H70" s="56"/>
      <c r="I70" s="56"/>
      <c r="J70" s="56"/>
      <c r="K70" s="56"/>
      <c r="L70" s="56"/>
      <c r="M70" s="56"/>
      <c r="N70" s="56"/>
      <c r="O70" s="56"/>
      <c r="P70" s="83" t="s">
        <v>109</v>
      </c>
      <c r="Q70" s="84"/>
      <c r="R70" s="84"/>
      <c r="S70" s="84" t="s">
        <v>110</v>
      </c>
      <c r="T70" s="84"/>
      <c r="U70" s="84"/>
      <c r="V70" s="84" t="s">
        <v>109</v>
      </c>
      <c r="W70" s="84"/>
      <c r="X70" s="84"/>
      <c r="Y70" s="84" t="s">
        <v>110</v>
      </c>
      <c r="Z70" s="84"/>
      <c r="AA70" s="84"/>
      <c r="AB70" s="84" t="s">
        <v>109</v>
      </c>
      <c r="AC70" s="84"/>
      <c r="AD70" s="84"/>
      <c r="AE70" s="84" t="s">
        <v>110</v>
      </c>
      <c r="AF70" s="84"/>
      <c r="AG70" s="84"/>
      <c r="AH70" s="76" t="s">
        <v>3</v>
      </c>
      <c r="AI70" s="76"/>
      <c r="AJ70" s="76"/>
      <c r="AK70" s="76"/>
      <c r="AL70" s="76"/>
      <c r="AM70" s="76"/>
      <c r="AN70" s="76"/>
    </row>
    <row r="71" spans="2:43" ht="21" x14ac:dyDescent="0.2">
      <c r="B71" s="4" t="s">
        <v>84</v>
      </c>
      <c r="F71" s="93" t="s">
        <v>7</v>
      </c>
      <c r="G71" s="94"/>
      <c r="H71" s="94"/>
      <c r="I71" s="94"/>
      <c r="J71" s="94"/>
      <c r="K71" s="94"/>
      <c r="L71" s="94"/>
      <c r="M71" s="94"/>
      <c r="N71" s="94"/>
      <c r="O71" s="95"/>
      <c r="P71" s="116"/>
      <c r="Q71" s="117"/>
      <c r="R71" s="117"/>
      <c r="S71" s="117"/>
      <c r="T71" s="117"/>
      <c r="U71" s="117"/>
      <c r="V71" s="80">
        <v>50</v>
      </c>
      <c r="W71" s="80"/>
      <c r="X71" s="80"/>
      <c r="Y71" s="80">
        <v>25</v>
      </c>
      <c r="Z71" s="80"/>
      <c r="AA71" s="80"/>
      <c r="AB71" s="70">
        <f t="shared" ref="AB71:AB83" si="2">IFERROR(P71*V71,"-")</f>
        <v>0</v>
      </c>
      <c r="AC71" s="71"/>
      <c r="AD71" s="72"/>
      <c r="AE71" s="70">
        <f t="shared" ref="AE71:AE83" si="3">IFERROR(S71*Y71,"-")</f>
        <v>0</v>
      </c>
      <c r="AF71" s="71"/>
      <c r="AG71" s="72"/>
      <c r="AH71" s="77"/>
      <c r="AI71" s="78"/>
      <c r="AJ71" s="78"/>
      <c r="AK71" s="78"/>
      <c r="AL71" s="78"/>
      <c r="AM71" s="78"/>
      <c r="AN71" s="79"/>
    </row>
    <row r="72" spans="2:43" ht="21" x14ac:dyDescent="0.2">
      <c r="B72" s="4" t="s">
        <v>84</v>
      </c>
      <c r="F72" s="93" t="s">
        <v>8</v>
      </c>
      <c r="G72" s="94"/>
      <c r="H72" s="94"/>
      <c r="I72" s="94"/>
      <c r="J72" s="94"/>
      <c r="K72" s="94"/>
      <c r="L72" s="94"/>
      <c r="M72" s="94"/>
      <c r="N72" s="94"/>
      <c r="O72" s="95"/>
      <c r="P72" s="107"/>
      <c r="Q72" s="108"/>
      <c r="R72" s="108"/>
      <c r="S72" s="108"/>
      <c r="T72" s="108"/>
      <c r="U72" s="108"/>
      <c r="V72" s="80">
        <v>40</v>
      </c>
      <c r="W72" s="80"/>
      <c r="X72" s="80"/>
      <c r="Y72" s="80">
        <v>20</v>
      </c>
      <c r="Z72" s="80"/>
      <c r="AA72" s="80"/>
      <c r="AB72" s="70">
        <f t="shared" si="2"/>
        <v>0</v>
      </c>
      <c r="AC72" s="71"/>
      <c r="AD72" s="72"/>
      <c r="AE72" s="70">
        <f t="shared" si="3"/>
        <v>0</v>
      </c>
      <c r="AF72" s="71"/>
      <c r="AG72" s="72"/>
      <c r="AH72" s="77"/>
      <c r="AI72" s="78"/>
      <c r="AJ72" s="78"/>
      <c r="AK72" s="78"/>
      <c r="AL72" s="78"/>
      <c r="AM72" s="78"/>
      <c r="AN72" s="79"/>
    </row>
    <row r="73" spans="2:43" ht="21" x14ac:dyDescent="0.2">
      <c r="B73" s="4" t="s">
        <v>84</v>
      </c>
      <c r="F73" s="93" t="s">
        <v>9</v>
      </c>
      <c r="G73" s="94"/>
      <c r="H73" s="94"/>
      <c r="I73" s="94"/>
      <c r="J73" s="94"/>
      <c r="K73" s="94"/>
      <c r="L73" s="94"/>
      <c r="M73" s="94"/>
      <c r="N73" s="94"/>
      <c r="O73" s="95"/>
      <c r="P73" s="107"/>
      <c r="Q73" s="108"/>
      <c r="R73" s="108"/>
      <c r="S73" s="108"/>
      <c r="T73" s="108"/>
      <c r="U73" s="108"/>
      <c r="V73" s="80">
        <v>30</v>
      </c>
      <c r="W73" s="80"/>
      <c r="X73" s="80"/>
      <c r="Y73" s="80">
        <v>15</v>
      </c>
      <c r="Z73" s="80"/>
      <c r="AA73" s="80"/>
      <c r="AB73" s="70">
        <f t="shared" si="2"/>
        <v>0</v>
      </c>
      <c r="AC73" s="71"/>
      <c r="AD73" s="72"/>
      <c r="AE73" s="70">
        <f t="shared" si="3"/>
        <v>0</v>
      </c>
      <c r="AF73" s="71"/>
      <c r="AG73" s="72"/>
      <c r="AH73" s="77"/>
      <c r="AI73" s="78"/>
      <c r="AJ73" s="78"/>
      <c r="AK73" s="78"/>
      <c r="AL73" s="78"/>
      <c r="AM73" s="78"/>
      <c r="AN73" s="79"/>
    </row>
    <row r="74" spans="2:43" ht="21" x14ac:dyDescent="0.2">
      <c r="B74" s="4" t="s">
        <v>84</v>
      </c>
      <c r="F74" s="93" t="s">
        <v>10</v>
      </c>
      <c r="G74" s="94"/>
      <c r="H74" s="94"/>
      <c r="I74" s="94"/>
      <c r="J74" s="94"/>
      <c r="K74" s="94"/>
      <c r="L74" s="94"/>
      <c r="M74" s="94"/>
      <c r="N74" s="94"/>
      <c r="O74" s="95"/>
      <c r="P74" s="107"/>
      <c r="Q74" s="108"/>
      <c r="R74" s="108"/>
      <c r="S74" s="108"/>
      <c r="T74" s="108"/>
      <c r="U74" s="108"/>
      <c r="V74" s="80">
        <v>25</v>
      </c>
      <c r="W74" s="80"/>
      <c r="X74" s="80"/>
      <c r="Y74" s="80">
        <v>13</v>
      </c>
      <c r="Z74" s="80"/>
      <c r="AA74" s="80"/>
      <c r="AB74" s="70">
        <f t="shared" si="2"/>
        <v>0</v>
      </c>
      <c r="AC74" s="71"/>
      <c r="AD74" s="72"/>
      <c r="AE74" s="70">
        <f t="shared" si="3"/>
        <v>0</v>
      </c>
      <c r="AF74" s="71"/>
      <c r="AG74" s="72"/>
      <c r="AH74" s="77"/>
      <c r="AI74" s="78"/>
      <c r="AJ74" s="78"/>
      <c r="AK74" s="78"/>
      <c r="AL74" s="78"/>
      <c r="AM74" s="78"/>
      <c r="AN74" s="79"/>
    </row>
    <row r="75" spans="2:43" ht="21" x14ac:dyDescent="0.2">
      <c r="B75" s="4" t="s">
        <v>84</v>
      </c>
      <c r="F75" s="93" t="s">
        <v>11</v>
      </c>
      <c r="G75" s="94"/>
      <c r="H75" s="94"/>
      <c r="I75" s="94"/>
      <c r="J75" s="94"/>
      <c r="K75" s="94"/>
      <c r="L75" s="94"/>
      <c r="M75" s="94"/>
      <c r="N75" s="94"/>
      <c r="O75" s="95"/>
      <c r="P75" s="107"/>
      <c r="Q75" s="108"/>
      <c r="R75" s="108"/>
      <c r="S75" s="108"/>
      <c r="T75" s="108"/>
      <c r="U75" s="108"/>
      <c r="V75" s="80">
        <v>20</v>
      </c>
      <c r="W75" s="80"/>
      <c r="X75" s="80"/>
      <c r="Y75" s="80">
        <v>10</v>
      </c>
      <c r="Z75" s="80"/>
      <c r="AA75" s="80"/>
      <c r="AB75" s="70">
        <f t="shared" si="2"/>
        <v>0</v>
      </c>
      <c r="AC75" s="71"/>
      <c r="AD75" s="72"/>
      <c r="AE75" s="70">
        <f t="shared" si="3"/>
        <v>0</v>
      </c>
      <c r="AF75" s="71"/>
      <c r="AG75" s="72"/>
      <c r="AH75" s="77"/>
      <c r="AI75" s="78"/>
      <c r="AJ75" s="78"/>
      <c r="AK75" s="78"/>
      <c r="AL75" s="78"/>
      <c r="AM75" s="78"/>
      <c r="AN75" s="79"/>
    </row>
    <row r="76" spans="2:43" ht="21" x14ac:dyDescent="0.2">
      <c r="B76" s="4" t="s">
        <v>84</v>
      </c>
      <c r="F76" s="93" t="s">
        <v>12</v>
      </c>
      <c r="G76" s="94"/>
      <c r="H76" s="94"/>
      <c r="I76" s="94"/>
      <c r="J76" s="94"/>
      <c r="K76" s="94"/>
      <c r="L76" s="94"/>
      <c r="M76" s="94"/>
      <c r="N76" s="94"/>
      <c r="O76" s="95"/>
      <c r="P76" s="107"/>
      <c r="Q76" s="108"/>
      <c r="R76" s="108"/>
      <c r="S76" s="108"/>
      <c r="T76" s="108"/>
      <c r="U76" s="108"/>
      <c r="V76" s="80">
        <v>20</v>
      </c>
      <c r="W76" s="80"/>
      <c r="X76" s="80"/>
      <c r="Y76" s="80">
        <v>10</v>
      </c>
      <c r="Z76" s="80"/>
      <c r="AA76" s="80"/>
      <c r="AB76" s="70">
        <f t="shared" si="2"/>
        <v>0</v>
      </c>
      <c r="AC76" s="71"/>
      <c r="AD76" s="72"/>
      <c r="AE76" s="70">
        <f t="shared" si="3"/>
        <v>0</v>
      </c>
      <c r="AF76" s="71"/>
      <c r="AG76" s="72"/>
      <c r="AH76" s="77"/>
      <c r="AI76" s="78"/>
      <c r="AJ76" s="78"/>
      <c r="AK76" s="78"/>
      <c r="AL76" s="78"/>
      <c r="AM76" s="78"/>
      <c r="AN76" s="79"/>
    </row>
    <row r="77" spans="2:43" ht="21" x14ac:dyDescent="0.2">
      <c r="B77" s="4" t="s">
        <v>84</v>
      </c>
      <c r="F77" s="93" t="s">
        <v>13</v>
      </c>
      <c r="G77" s="94"/>
      <c r="H77" s="94"/>
      <c r="I77" s="94"/>
      <c r="J77" s="94"/>
      <c r="K77" s="94"/>
      <c r="L77" s="94"/>
      <c r="M77" s="94"/>
      <c r="N77" s="94"/>
      <c r="O77" s="95"/>
      <c r="P77" s="107"/>
      <c r="Q77" s="108"/>
      <c r="R77" s="108"/>
      <c r="S77" s="108"/>
      <c r="T77" s="108"/>
      <c r="U77" s="108"/>
      <c r="V77" s="80">
        <v>10</v>
      </c>
      <c r="W77" s="80"/>
      <c r="X77" s="80"/>
      <c r="Y77" s="80">
        <v>5</v>
      </c>
      <c r="Z77" s="80"/>
      <c r="AA77" s="80"/>
      <c r="AB77" s="70">
        <f t="shared" si="2"/>
        <v>0</v>
      </c>
      <c r="AC77" s="71"/>
      <c r="AD77" s="72"/>
      <c r="AE77" s="70">
        <f t="shared" si="3"/>
        <v>0</v>
      </c>
      <c r="AF77" s="71"/>
      <c r="AG77" s="72"/>
      <c r="AH77" s="77"/>
      <c r="AI77" s="78"/>
      <c r="AJ77" s="78"/>
      <c r="AK77" s="78"/>
      <c r="AL77" s="78"/>
      <c r="AM77" s="78"/>
      <c r="AN77" s="79"/>
    </row>
    <row r="78" spans="2:43" ht="21" x14ac:dyDescent="0.2">
      <c r="B78" s="4" t="s">
        <v>84</v>
      </c>
      <c r="F78" s="93" t="s">
        <v>14</v>
      </c>
      <c r="G78" s="94"/>
      <c r="H78" s="94"/>
      <c r="I78" s="94"/>
      <c r="J78" s="94"/>
      <c r="K78" s="94"/>
      <c r="L78" s="94"/>
      <c r="M78" s="94"/>
      <c r="N78" s="94"/>
      <c r="O78" s="95"/>
      <c r="P78" s="107"/>
      <c r="Q78" s="108"/>
      <c r="R78" s="108"/>
      <c r="S78" s="108"/>
      <c r="T78" s="108"/>
      <c r="U78" s="108"/>
      <c r="V78" s="80">
        <v>5</v>
      </c>
      <c r="W78" s="80"/>
      <c r="X78" s="80"/>
      <c r="Y78" s="80">
        <v>3</v>
      </c>
      <c r="Z78" s="80"/>
      <c r="AA78" s="80"/>
      <c r="AB78" s="70">
        <f t="shared" si="2"/>
        <v>0</v>
      </c>
      <c r="AC78" s="71"/>
      <c r="AD78" s="72"/>
      <c r="AE78" s="70">
        <f t="shared" si="3"/>
        <v>0</v>
      </c>
      <c r="AF78" s="71"/>
      <c r="AG78" s="72"/>
      <c r="AH78" s="77"/>
      <c r="AI78" s="78"/>
      <c r="AJ78" s="78"/>
      <c r="AK78" s="78"/>
      <c r="AL78" s="78"/>
      <c r="AM78" s="78"/>
      <c r="AN78" s="79"/>
    </row>
    <row r="79" spans="2:43" ht="21" x14ac:dyDescent="0.2">
      <c r="B79" s="4" t="s">
        <v>84</v>
      </c>
      <c r="F79" s="93" t="s">
        <v>15</v>
      </c>
      <c r="G79" s="94"/>
      <c r="H79" s="94"/>
      <c r="I79" s="94"/>
      <c r="J79" s="94"/>
      <c r="K79" s="94"/>
      <c r="L79" s="94"/>
      <c r="M79" s="94"/>
      <c r="N79" s="94"/>
      <c r="O79" s="95"/>
      <c r="P79" s="107"/>
      <c r="Q79" s="108"/>
      <c r="R79" s="108"/>
      <c r="S79" s="108"/>
      <c r="T79" s="108"/>
      <c r="U79" s="108"/>
      <c r="V79" s="80">
        <v>2</v>
      </c>
      <c r="W79" s="80"/>
      <c r="X79" s="80"/>
      <c r="Y79" s="80">
        <v>1</v>
      </c>
      <c r="Z79" s="80"/>
      <c r="AA79" s="80"/>
      <c r="AB79" s="70">
        <f t="shared" si="2"/>
        <v>0</v>
      </c>
      <c r="AC79" s="71"/>
      <c r="AD79" s="72"/>
      <c r="AE79" s="70">
        <f t="shared" si="3"/>
        <v>0</v>
      </c>
      <c r="AF79" s="71"/>
      <c r="AG79" s="72"/>
      <c r="AH79" s="77"/>
      <c r="AI79" s="78"/>
      <c r="AJ79" s="78"/>
      <c r="AK79" s="78"/>
      <c r="AL79" s="78"/>
      <c r="AM79" s="78"/>
      <c r="AN79" s="79"/>
      <c r="AQ79" s="3"/>
    </row>
    <row r="80" spans="2:43" ht="21" x14ac:dyDescent="0.2">
      <c r="B80" s="4" t="s">
        <v>84</v>
      </c>
      <c r="F80" s="93" t="s">
        <v>111</v>
      </c>
      <c r="G80" s="94"/>
      <c r="H80" s="94"/>
      <c r="I80" s="94"/>
      <c r="J80" s="94"/>
      <c r="K80" s="94"/>
      <c r="L80" s="94"/>
      <c r="M80" s="94"/>
      <c r="N80" s="94"/>
      <c r="O80" s="95"/>
      <c r="P80" s="107"/>
      <c r="Q80" s="108"/>
      <c r="R80" s="108"/>
      <c r="S80" s="108"/>
      <c r="T80" s="108"/>
      <c r="U80" s="108"/>
      <c r="V80" s="80">
        <v>10</v>
      </c>
      <c r="W80" s="80"/>
      <c r="X80" s="80"/>
      <c r="Y80" s="80">
        <v>5</v>
      </c>
      <c r="Z80" s="80"/>
      <c r="AA80" s="80"/>
      <c r="AB80" s="70">
        <f t="shared" si="2"/>
        <v>0</v>
      </c>
      <c r="AC80" s="71"/>
      <c r="AD80" s="72"/>
      <c r="AE80" s="70">
        <f t="shared" si="3"/>
        <v>0</v>
      </c>
      <c r="AF80" s="71"/>
      <c r="AG80" s="72"/>
      <c r="AH80" s="77"/>
      <c r="AI80" s="78"/>
      <c r="AJ80" s="78"/>
      <c r="AK80" s="78"/>
      <c r="AL80" s="78"/>
      <c r="AM80" s="78"/>
      <c r="AN80" s="79"/>
      <c r="AQ80" s="3"/>
    </row>
    <row r="81" spans="2:40" ht="21" x14ac:dyDescent="0.2">
      <c r="B81" s="4" t="s">
        <v>84</v>
      </c>
      <c r="F81" s="93" t="s">
        <v>16</v>
      </c>
      <c r="G81" s="94"/>
      <c r="H81" s="94"/>
      <c r="I81" s="94"/>
      <c r="J81" s="94"/>
      <c r="K81" s="94"/>
      <c r="L81" s="94"/>
      <c r="M81" s="94"/>
      <c r="N81" s="94"/>
      <c r="O81" s="95"/>
      <c r="P81" s="107"/>
      <c r="Q81" s="108"/>
      <c r="R81" s="108"/>
      <c r="S81" s="108"/>
      <c r="T81" s="108"/>
      <c r="U81" s="108"/>
      <c r="V81" s="80">
        <v>10</v>
      </c>
      <c r="W81" s="80"/>
      <c r="X81" s="80"/>
      <c r="Y81" s="80">
        <v>5</v>
      </c>
      <c r="Z81" s="80"/>
      <c r="AA81" s="80"/>
      <c r="AB81" s="70">
        <f t="shared" si="2"/>
        <v>0</v>
      </c>
      <c r="AC81" s="71"/>
      <c r="AD81" s="72"/>
      <c r="AE81" s="70">
        <f t="shared" si="3"/>
        <v>0</v>
      </c>
      <c r="AF81" s="71"/>
      <c r="AG81" s="72"/>
      <c r="AH81" s="77"/>
      <c r="AI81" s="78"/>
      <c r="AJ81" s="78"/>
      <c r="AK81" s="78"/>
      <c r="AL81" s="78"/>
      <c r="AM81" s="78"/>
      <c r="AN81" s="79"/>
    </row>
    <row r="82" spans="2:40" ht="21" x14ac:dyDescent="0.2">
      <c r="B82" s="4" t="s">
        <v>84</v>
      </c>
      <c r="F82" s="93" t="s">
        <v>56</v>
      </c>
      <c r="G82" s="94"/>
      <c r="H82" s="94"/>
      <c r="I82" s="94"/>
      <c r="J82" s="94"/>
      <c r="K82" s="94"/>
      <c r="L82" s="94"/>
      <c r="M82" s="94"/>
      <c r="N82" s="94"/>
      <c r="O82" s="95"/>
      <c r="P82" s="107"/>
      <c r="Q82" s="108"/>
      <c r="R82" s="108"/>
      <c r="S82" s="108"/>
      <c r="T82" s="108"/>
      <c r="U82" s="108"/>
      <c r="V82" s="80">
        <v>20</v>
      </c>
      <c r="W82" s="80"/>
      <c r="X82" s="80"/>
      <c r="Y82" s="80">
        <v>10</v>
      </c>
      <c r="Z82" s="80"/>
      <c r="AA82" s="80"/>
      <c r="AB82" s="70">
        <f t="shared" si="2"/>
        <v>0</v>
      </c>
      <c r="AC82" s="71"/>
      <c r="AD82" s="72"/>
      <c r="AE82" s="70">
        <f t="shared" si="3"/>
        <v>0</v>
      </c>
      <c r="AF82" s="71"/>
      <c r="AG82" s="72"/>
      <c r="AH82" s="77"/>
      <c r="AI82" s="78"/>
      <c r="AJ82" s="78"/>
      <c r="AK82" s="78"/>
      <c r="AL82" s="78"/>
      <c r="AM82" s="78"/>
      <c r="AN82" s="79"/>
    </row>
    <row r="83" spans="2:40" ht="21" x14ac:dyDescent="0.2">
      <c r="B83" s="4" t="s">
        <v>84</v>
      </c>
      <c r="F83" s="93" t="s">
        <v>17</v>
      </c>
      <c r="G83" s="94"/>
      <c r="H83" s="94"/>
      <c r="I83" s="94"/>
      <c r="J83" s="94"/>
      <c r="K83" s="94"/>
      <c r="L83" s="94"/>
      <c r="M83" s="94"/>
      <c r="N83" s="94"/>
      <c r="O83" s="95"/>
      <c r="P83" s="107"/>
      <c r="Q83" s="108"/>
      <c r="R83" s="108"/>
      <c r="S83" s="108"/>
      <c r="T83" s="108"/>
      <c r="U83" s="108"/>
      <c r="V83" s="80">
        <v>3</v>
      </c>
      <c r="W83" s="80"/>
      <c r="X83" s="80"/>
      <c r="Y83" s="80">
        <v>2</v>
      </c>
      <c r="Z83" s="80"/>
      <c r="AA83" s="80"/>
      <c r="AB83" s="70">
        <f t="shared" si="2"/>
        <v>0</v>
      </c>
      <c r="AC83" s="71"/>
      <c r="AD83" s="72"/>
      <c r="AE83" s="70">
        <f t="shared" si="3"/>
        <v>0</v>
      </c>
      <c r="AF83" s="71"/>
      <c r="AG83" s="72"/>
      <c r="AH83" s="77"/>
      <c r="AI83" s="78"/>
      <c r="AJ83" s="78"/>
      <c r="AK83" s="78"/>
      <c r="AL83" s="78"/>
      <c r="AM83" s="78"/>
      <c r="AN83" s="79"/>
    </row>
    <row r="84" spans="2:40" ht="21" x14ac:dyDescent="0.2">
      <c r="B84" s="4" t="s">
        <v>84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S84" s="22"/>
      <c r="T84" s="22"/>
      <c r="U84" s="22"/>
      <c r="V84" s="24"/>
      <c r="W84" s="24"/>
      <c r="X84" s="24"/>
      <c r="Y84" s="68" t="s">
        <v>54</v>
      </c>
      <c r="Z84" s="68"/>
      <c r="AA84" s="69"/>
      <c r="AB84" s="70">
        <f>SUM(AB71:AB83)</f>
        <v>0</v>
      </c>
      <c r="AC84" s="71"/>
      <c r="AD84" s="72"/>
      <c r="AE84" s="70">
        <f>SUM(AE71:AE83)</f>
        <v>0</v>
      </c>
      <c r="AF84" s="71"/>
      <c r="AG84" s="72"/>
      <c r="AI84" s="146" t="s">
        <v>4</v>
      </c>
      <c r="AJ84" s="146"/>
      <c r="AK84" s="147"/>
      <c r="AL84" s="70">
        <f>SUM(AB84,AE84)</f>
        <v>0</v>
      </c>
      <c r="AM84" s="71"/>
      <c r="AN84" s="72"/>
    </row>
    <row r="85" spans="2:40" x14ac:dyDescent="0.2"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3"/>
      <c r="Q85" s="23"/>
      <c r="R85" s="23"/>
      <c r="S85" s="24"/>
      <c r="T85" s="24"/>
      <c r="U85" s="24"/>
      <c r="V85" s="24"/>
      <c r="W85" s="24"/>
      <c r="X85" s="24"/>
      <c r="Y85" s="24"/>
      <c r="Z85" s="24"/>
      <c r="AA85" s="24"/>
      <c r="AB85" s="11"/>
      <c r="AC85" s="11"/>
      <c r="AD85" s="11"/>
      <c r="AE85" s="11"/>
      <c r="AF85" s="11"/>
      <c r="AG85" s="26"/>
    </row>
    <row r="86" spans="2:40" ht="15" x14ac:dyDescent="0.25">
      <c r="D86" s="12" t="s">
        <v>18</v>
      </c>
      <c r="E86" s="3"/>
    </row>
    <row r="87" spans="2:40" ht="15" x14ac:dyDescent="0.25">
      <c r="D87" s="12"/>
      <c r="E87" s="27" t="s">
        <v>137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2:40" ht="15" customHeight="1" x14ac:dyDescent="0.25">
      <c r="D88" s="12"/>
      <c r="E88" s="28" t="s">
        <v>150</v>
      </c>
      <c r="F88" s="29"/>
      <c r="G88" s="29"/>
      <c r="H88" s="29"/>
      <c r="I88" s="29"/>
      <c r="J88" s="29"/>
      <c r="K88" s="29"/>
      <c r="L88" s="29"/>
      <c r="M88" s="29"/>
    </row>
    <row r="89" spans="2:40" x14ac:dyDescent="0.2">
      <c r="F89" s="30" t="s">
        <v>19</v>
      </c>
      <c r="G89" s="30"/>
      <c r="H89" s="30"/>
      <c r="I89" s="30"/>
      <c r="J89" s="30"/>
      <c r="K89" s="30"/>
      <c r="L89" s="30"/>
      <c r="M89" s="30"/>
      <c r="N89" s="31"/>
      <c r="O89" s="31"/>
      <c r="P89" s="31"/>
      <c r="Q89" s="31"/>
      <c r="R89" s="31"/>
      <c r="S89" s="31"/>
      <c r="T89" s="31"/>
      <c r="U89" s="31"/>
      <c r="V89" s="32"/>
      <c r="W89" s="32"/>
      <c r="X89" s="32"/>
      <c r="Y89" s="32"/>
      <c r="Z89" s="25"/>
    </row>
    <row r="90" spans="2:40" ht="12.75" customHeight="1" x14ac:dyDescent="0.2">
      <c r="F90" s="131" t="s">
        <v>57</v>
      </c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76" t="s">
        <v>55</v>
      </c>
      <c r="S90" s="76"/>
      <c r="T90" s="76"/>
      <c r="U90" s="76"/>
      <c r="V90" s="84" t="s">
        <v>122</v>
      </c>
      <c r="W90" s="84"/>
      <c r="X90" s="84"/>
      <c r="Y90" s="84"/>
      <c r="Z90" s="33"/>
      <c r="AC90" s="76" t="s">
        <v>2</v>
      </c>
      <c r="AD90" s="76"/>
      <c r="AE90" s="112" t="s">
        <v>99</v>
      </c>
      <c r="AF90" s="112"/>
      <c r="AG90" s="112"/>
      <c r="AH90" s="76" t="s">
        <v>3</v>
      </c>
      <c r="AI90" s="76"/>
      <c r="AJ90" s="76"/>
      <c r="AK90" s="76"/>
      <c r="AL90" s="76"/>
      <c r="AM90" s="76"/>
      <c r="AN90" s="76"/>
    </row>
    <row r="91" spans="2:40" ht="21" x14ac:dyDescent="0.2">
      <c r="B91" s="4" t="s">
        <v>84</v>
      </c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7"/>
      <c r="S91" s="117"/>
      <c r="T91" s="117"/>
      <c r="U91" s="117"/>
      <c r="V91" s="117"/>
      <c r="W91" s="117"/>
      <c r="X91" s="117"/>
      <c r="Y91" s="117"/>
      <c r="Z91" s="6"/>
      <c r="AC91" s="77">
        <v>1</v>
      </c>
      <c r="AD91" s="79"/>
      <c r="AE91" s="70">
        <f>IFERROR(V91*AC91,"-")</f>
        <v>0</v>
      </c>
      <c r="AF91" s="71"/>
      <c r="AG91" s="72"/>
      <c r="AH91" s="77"/>
      <c r="AI91" s="78"/>
      <c r="AJ91" s="78"/>
      <c r="AK91" s="78"/>
      <c r="AL91" s="78"/>
      <c r="AM91" s="78"/>
      <c r="AN91" s="79"/>
    </row>
    <row r="92" spans="2:40" ht="21" x14ac:dyDescent="0.2">
      <c r="B92" s="4" t="s">
        <v>84</v>
      </c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108"/>
      <c r="S92" s="108"/>
      <c r="T92" s="108"/>
      <c r="U92" s="108"/>
      <c r="V92" s="108"/>
      <c r="W92" s="108"/>
      <c r="X92" s="108"/>
      <c r="Y92" s="108"/>
      <c r="Z92" s="6"/>
      <c r="AC92" s="77">
        <v>1</v>
      </c>
      <c r="AD92" s="79"/>
      <c r="AE92" s="70">
        <f t="shared" ref="AE92:AE99" si="4">IFERROR(V92*AC92,"-")</f>
        <v>0</v>
      </c>
      <c r="AF92" s="71"/>
      <c r="AG92" s="72"/>
      <c r="AH92" s="77"/>
      <c r="AI92" s="78"/>
      <c r="AJ92" s="78"/>
      <c r="AK92" s="78"/>
      <c r="AL92" s="78"/>
      <c r="AM92" s="78"/>
      <c r="AN92" s="79"/>
    </row>
    <row r="93" spans="2:40" ht="21" x14ac:dyDescent="0.2">
      <c r="B93" s="4" t="s">
        <v>84</v>
      </c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108"/>
      <c r="S93" s="108"/>
      <c r="T93" s="108"/>
      <c r="U93" s="108"/>
      <c r="V93" s="108"/>
      <c r="W93" s="108"/>
      <c r="X93" s="108"/>
      <c r="Y93" s="108"/>
      <c r="Z93" s="6"/>
      <c r="AC93" s="77">
        <v>1</v>
      </c>
      <c r="AD93" s="79"/>
      <c r="AE93" s="70">
        <f t="shared" si="4"/>
        <v>0</v>
      </c>
      <c r="AF93" s="71"/>
      <c r="AG93" s="72"/>
      <c r="AH93" s="77"/>
      <c r="AI93" s="78"/>
      <c r="AJ93" s="78"/>
      <c r="AK93" s="78"/>
      <c r="AL93" s="78"/>
      <c r="AM93" s="78"/>
      <c r="AN93" s="79"/>
    </row>
    <row r="94" spans="2:40" ht="21" x14ac:dyDescent="0.2">
      <c r="B94" s="4" t="s">
        <v>84</v>
      </c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108"/>
      <c r="S94" s="108"/>
      <c r="T94" s="108"/>
      <c r="U94" s="108"/>
      <c r="V94" s="108"/>
      <c r="W94" s="108"/>
      <c r="X94" s="108"/>
      <c r="Y94" s="108"/>
      <c r="Z94" s="6"/>
      <c r="AC94" s="77">
        <v>1</v>
      </c>
      <c r="AD94" s="79"/>
      <c r="AE94" s="70">
        <f t="shared" si="4"/>
        <v>0</v>
      </c>
      <c r="AF94" s="71"/>
      <c r="AG94" s="72"/>
      <c r="AH94" s="77"/>
      <c r="AI94" s="78"/>
      <c r="AJ94" s="78"/>
      <c r="AK94" s="78"/>
      <c r="AL94" s="78"/>
      <c r="AM94" s="78"/>
      <c r="AN94" s="79"/>
    </row>
    <row r="95" spans="2:40" ht="21" x14ac:dyDescent="0.2">
      <c r="B95" s="4" t="s">
        <v>84</v>
      </c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108"/>
      <c r="S95" s="108"/>
      <c r="T95" s="108"/>
      <c r="U95" s="108"/>
      <c r="V95" s="108"/>
      <c r="W95" s="108"/>
      <c r="X95" s="108"/>
      <c r="Y95" s="108"/>
      <c r="Z95" s="6"/>
      <c r="AC95" s="77">
        <v>1</v>
      </c>
      <c r="AD95" s="79"/>
      <c r="AE95" s="70">
        <f t="shared" si="4"/>
        <v>0</v>
      </c>
      <c r="AF95" s="71"/>
      <c r="AG95" s="72"/>
      <c r="AH95" s="77"/>
      <c r="AI95" s="78"/>
      <c r="AJ95" s="78"/>
      <c r="AK95" s="78"/>
      <c r="AL95" s="78"/>
      <c r="AM95" s="78"/>
      <c r="AN95" s="79"/>
    </row>
    <row r="96" spans="2:40" ht="21" x14ac:dyDescent="0.2">
      <c r="B96" s="4" t="s">
        <v>84</v>
      </c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108"/>
      <c r="S96" s="108"/>
      <c r="T96" s="108"/>
      <c r="U96" s="108"/>
      <c r="V96" s="108"/>
      <c r="W96" s="108"/>
      <c r="X96" s="108"/>
      <c r="Y96" s="108"/>
      <c r="Z96" s="6"/>
      <c r="AC96" s="77">
        <v>1</v>
      </c>
      <c r="AD96" s="79"/>
      <c r="AE96" s="70">
        <f t="shared" si="4"/>
        <v>0</v>
      </c>
      <c r="AF96" s="71"/>
      <c r="AG96" s="72"/>
      <c r="AH96" s="77"/>
      <c r="AI96" s="78"/>
      <c r="AJ96" s="78"/>
      <c r="AK96" s="78"/>
      <c r="AL96" s="78"/>
      <c r="AM96" s="78"/>
      <c r="AN96" s="79"/>
    </row>
    <row r="97" spans="2:40" ht="21" x14ac:dyDescent="0.2">
      <c r="B97" s="4" t="s">
        <v>84</v>
      </c>
      <c r="D97" s="2"/>
      <c r="E97" s="2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108"/>
      <c r="S97" s="108"/>
      <c r="T97" s="108"/>
      <c r="U97" s="108"/>
      <c r="V97" s="108"/>
      <c r="W97" s="108"/>
      <c r="X97" s="108"/>
      <c r="Y97" s="108"/>
      <c r="Z97" s="6"/>
      <c r="AC97" s="77">
        <v>1</v>
      </c>
      <c r="AD97" s="79"/>
      <c r="AE97" s="70">
        <f t="shared" si="4"/>
        <v>0</v>
      </c>
      <c r="AF97" s="71"/>
      <c r="AG97" s="72"/>
      <c r="AH97" s="77"/>
      <c r="AI97" s="78"/>
      <c r="AJ97" s="78"/>
      <c r="AK97" s="78"/>
      <c r="AL97" s="78"/>
      <c r="AM97" s="78"/>
      <c r="AN97" s="79"/>
    </row>
    <row r="98" spans="2:40" ht="21" x14ac:dyDescent="0.2">
      <c r="B98" s="4" t="s">
        <v>84</v>
      </c>
      <c r="D98" s="2"/>
      <c r="E98" s="2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108"/>
      <c r="S98" s="108"/>
      <c r="T98" s="108"/>
      <c r="U98" s="108"/>
      <c r="V98" s="108"/>
      <c r="W98" s="108"/>
      <c r="X98" s="108"/>
      <c r="Y98" s="108"/>
      <c r="Z98" s="6"/>
      <c r="AC98" s="77">
        <v>1</v>
      </c>
      <c r="AD98" s="79"/>
      <c r="AE98" s="70">
        <f t="shared" si="4"/>
        <v>0</v>
      </c>
      <c r="AF98" s="71"/>
      <c r="AG98" s="72"/>
      <c r="AH98" s="77"/>
      <c r="AI98" s="78"/>
      <c r="AJ98" s="78"/>
      <c r="AK98" s="78"/>
      <c r="AL98" s="78"/>
      <c r="AM98" s="78"/>
      <c r="AN98" s="79"/>
    </row>
    <row r="99" spans="2:40" ht="21" x14ac:dyDescent="0.2">
      <c r="B99" s="4" t="s">
        <v>84</v>
      </c>
      <c r="D99" s="2"/>
      <c r="E99" s="2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108"/>
      <c r="S99" s="108"/>
      <c r="T99" s="108"/>
      <c r="U99" s="108"/>
      <c r="V99" s="108"/>
      <c r="W99" s="108"/>
      <c r="X99" s="108"/>
      <c r="Y99" s="108"/>
      <c r="Z99" s="6"/>
      <c r="AC99" s="77">
        <v>1</v>
      </c>
      <c r="AD99" s="79"/>
      <c r="AE99" s="70">
        <f t="shared" si="4"/>
        <v>0</v>
      </c>
      <c r="AF99" s="71"/>
      <c r="AG99" s="72"/>
      <c r="AH99" s="77"/>
      <c r="AI99" s="78"/>
      <c r="AJ99" s="78"/>
      <c r="AK99" s="78"/>
      <c r="AL99" s="78"/>
      <c r="AM99" s="78"/>
      <c r="AN99" s="79"/>
    </row>
    <row r="100" spans="2:40" ht="21" x14ac:dyDescent="0.2">
      <c r="B100" s="4" t="s">
        <v>84</v>
      </c>
      <c r="AC100" s="63" t="s">
        <v>4</v>
      </c>
      <c r="AD100" s="64"/>
      <c r="AE100" s="73">
        <f>SUM(AE91:AE99)</f>
        <v>0</v>
      </c>
      <c r="AF100" s="74"/>
      <c r="AG100" s="75"/>
      <c r="AH100" s="6"/>
      <c r="AI100" s="6"/>
      <c r="AJ100" s="6"/>
      <c r="AK100" s="6"/>
      <c r="AL100" s="6"/>
      <c r="AM100" s="6"/>
      <c r="AN100" s="6"/>
    </row>
    <row r="101" spans="2:40" x14ac:dyDescent="0.2"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2:40" x14ac:dyDescent="0.2">
      <c r="D102" s="2"/>
      <c r="E102" s="2"/>
      <c r="F102" s="21" t="s">
        <v>20</v>
      </c>
      <c r="G102" s="21"/>
      <c r="H102" s="21"/>
      <c r="I102" s="21"/>
      <c r="J102" s="21"/>
      <c r="K102" s="21"/>
      <c r="L102" s="21"/>
      <c r="M102" s="21"/>
      <c r="N102" s="10"/>
      <c r="O102" s="10"/>
      <c r="P102" s="10"/>
      <c r="Q102" s="10"/>
      <c r="R102" s="2"/>
      <c r="S102" s="2"/>
      <c r="T102" s="2"/>
      <c r="U102" s="2"/>
      <c r="V102" s="2"/>
      <c r="W102" s="2"/>
      <c r="X102" s="2"/>
      <c r="Y102" s="2"/>
      <c r="AN102" s="11"/>
    </row>
    <row r="103" spans="2:40" ht="12.75" customHeight="1" x14ac:dyDescent="0.2">
      <c r="D103" s="2"/>
      <c r="E103" s="2"/>
      <c r="F103" s="131" t="s">
        <v>57</v>
      </c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76" t="s">
        <v>55</v>
      </c>
      <c r="S103" s="76"/>
      <c r="T103" s="76"/>
      <c r="U103" s="76"/>
      <c r="V103" s="84" t="s">
        <v>122</v>
      </c>
      <c r="W103" s="84"/>
      <c r="X103" s="84"/>
      <c r="Y103" s="84"/>
      <c r="Z103" s="6"/>
      <c r="AC103" s="76" t="s">
        <v>2</v>
      </c>
      <c r="AD103" s="76"/>
      <c r="AE103" s="112" t="s">
        <v>99</v>
      </c>
      <c r="AF103" s="112"/>
      <c r="AG103" s="112"/>
      <c r="AH103" s="76" t="s">
        <v>3</v>
      </c>
      <c r="AI103" s="76"/>
      <c r="AJ103" s="76"/>
      <c r="AK103" s="76"/>
      <c r="AL103" s="76"/>
      <c r="AM103" s="76"/>
      <c r="AN103" s="76"/>
    </row>
    <row r="104" spans="2:40" ht="21" x14ac:dyDescent="0.2">
      <c r="B104" s="4" t="s">
        <v>84</v>
      </c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7"/>
      <c r="S104" s="117"/>
      <c r="T104" s="117"/>
      <c r="U104" s="117"/>
      <c r="V104" s="117"/>
      <c r="W104" s="117"/>
      <c r="X104" s="117"/>
      <c r="Y104" s="117"/>
      <c r="AC104" s="77">
        <v>1.3</v>
      </c>
      <c r="AD104" s="79"/>
      <c r="AE104" s="73">
        <f t="shared" ref="AE104:AE113" si="5">IFERROR(V104*AC104,"-")</f>
        <v>0</v>
      </c>
      <c r="AF104" s="74"/>
      <c r="AG104" s="75"/>
      <c r="AH104" s="77"/>
      <c r="AI104" s="78"/>
      <c r="AJ104" s="78"/>
      <c r="AK104" s="78"/>
      <c r="AL104" s="78"/>
      <c r="AM104" s="78"/>
      <c r="AN104" s="79"/>
    </row>
    <row r="105" spans="2:40" ht="21" x14ac:dyDescent="0.2">
      <c r="B105" s="4" t="s">
        <v>84</v>
      </c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108"/>
      <c r="S105" s="108"/>
      <c r="T105" s="108"/>
      <c r="U105" s="108"/>
      <c r="V105" s="108"/>
      <c r="W105" s="108"/>
      <c r="X105" s="108"/>
      <c r="Y105" s="108"/>
      <c r="Z105" s="6"/>
      <c r="AC105" s="77">
        <v>1.3</v>
      </c>
      <c r="AD105" s="79"/>
      <c r="AE105" s="73">
        <f t="shared" si="5"/>
        <v>0</v>
      </c>
      <c r="AF105" s="74"/>
      <c r="AG105" s="75"/>
      <c r="AH105" s="77"/>
      <c r="AI105" s="78"/>
      <c r="AJ105" s="78"/>
      <c r="AK105" s="78"/>
      <c r="AL105" s="78"/>
      <c r="AM105" s="78"/>
      <c r="AN105" s="79"/>
    </row>
    <row r="106" spans="2:40" ht="21" x14ac:dyDescent="0.2">
      <c r="B106" s="4" t="s">
        <v>84</v>
      </c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108"/>
      <c r="S106" s="108"/>
      <c r="T106" s="108"/>
      <c r="U106" s="108"/>
      <c r="V106" s="108"/>
      <c r="W106" s="108"/>
      <c r="X106" s="108"/>
      <c r="Y106" s="108"/>
      <c r="Z106" s="6"/>
      <c r="AC106" s="77">
        <v>1.3</v>
      </c>
      <c r="AD106" s="79"/>
      <c r="AE106" s="73">
        <f t="shared" si="5"/>
        <v>0</v>
      </c>
      <c r="AF106" s="74"/>
      <c r="AG106" s="75"/>
      <c r="AH106" s="77"/>
      <c r="AI106" s="78"/>
      <c r="AJ106" s="78"/>
      <c r="AK106" s="78"/>
      <c r="AL106" s="78"/>
      <c r="AM106" s="78"/>
      <c r="AN106" s="79"/>
    </row>
    <row r="107" spans="2:40" ht="21" x14ac:dyDescent="0.2">
      <c r="B107" s="4" t="s">
        <v>84</v>
      </c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108"/>
      <c r="S107" s="108"/>
      <c r="T107" s="108"/>
      <c r="U107" s="108"/>
      <c r="V107" s="108"/>
      <c r="W107" s="108"/>
      <c r="X107" s="108"/>
      <c r="Y107" s="108"/>
      <c r="Z107" s="6"/>
      <c r="AC107" s="77">
        <v>1.3</v>
      </c>
      <c r="AD107" s="79"/>
      <c r="AE107" s="73">
        <f t="shared" si="5"/>
        <v>0</v>
      </c>
      <c r="AF107" s="74"/>
      <c r="AG107" s="75"/>
      <c r="AH107" s="77"/>
      <c r="AI107" s="78"/>
      <c r="AJ107" s="78"/>
      <c r="AK107" s="78"/>
      <c r="AL107" s="78"/>
      <c r="AM107" s="78"/>
      <c r="AN107" s="79"/>
    </row>
    <row r="108" spans="2:40" ht="21" x14ac:dyDescent="0.2">
      <c r="B108" s="4" t="s">
        <v>84</v>
      </c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108"/>
      <c r="S108" s="108"/>
      <c r="T108" s="108"/>
      <c r="U108" s="108"/>
      <c r="V108" s="108"/>
      <c r="W108" s="108"/>
      <c r="X108" s="108"/>
      <c r="Y108" s="108"/>
      <c r="Z108" s="6"/>
      <c r="AC108" s="77">
        <v>1.3</v>
      </c>
      <c r="AD108" s="79"/>
      <c r="AE108" s="73">
        <f t="shared" si="5"/>
        <v>0</v>
      </c>
      <c r="AF108" s="74"/>
      <c r="AG108" s="75"/>
      <c r="AH108" s="77"/>
      <c r="AI108" s="78"/>
      <c r="AJ108" s="78"/>
      <c r="AK108" s="78"/>
      <c r="AL108" s="78"/>
      <c r="AM108" s="78"/>
      <c r="AN108" s="79"/>
    </row>
    <row r="109" spans="2:40" ht="21" x14ac:dyDescent="0.2">
      <c r="B109" s="4" t="s">
        <v>84</v>
      </c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108"/>
      <c r="S109" s="108"/>
      <c r="T109" s="108"/>
      <c r="U109" s="108"/>
      <c r="V109" s="108"/>
      <c r="W109" s="108"/>
      <c r="X109" s="108"/>
      <c r="Y109" s="108"/>
      <c r="Z109" s="6"/>
      <c r="AC109" s="77">
        <v>1.3</v>
      </c>
      <c r="AD109" s="79"/>
      <c r="AE109" s="73">
        <f t="shared" si="5"/>
        <v>0</v>
      </c>
      <c r="AF109" s="74"/>
      <c r="AG109" s="75"/>
      <c r="AH109" s="77"/>
      <c r="AI109" s="78"/>
      <c r="AJ109" s="78"/>
      <c r="AK109" s="78"/>
      <c r="AL109" s="78"/>
      <c r="AM109" s="78"/>
      <c r="AN109" s="79"/>
    </row>
    <row r="110" spans="2:40" ht="21" x14ac:dyDescent="0.2">
      <c r="B110" s="4" t="s">
        <v>84</v>
      </c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108"/>
      <c r="S110" s="108"/>
      <c r="T110" s="108"/>
      <c r="U110" s="108"/>
      <c r="V110" s="108"/>
      <c r="W110" s="108"/>
      <c r="X110" s="108"/>
      <c r="Y110" s="108"/>
      <c r="Z110" s="6"/>
      <c r="AC110" s="77">
        <v>1.3</v>
      </c>
      <c r="AD110" s="79"/>
      <c r="AE110" s="73">
        <f t="shared" si="5"/>
        <v>0</v>
      </c>
      <c r="AF110" s="74"/>
      <c r="AG110" s="75"/>
      <c r="AH110" s="77"/>
      <c r="AI110" s="78"/>
      <c r="AJ110" s="78"/>
      <c r="AK110" s="78"/>
      <c r="AL110" s="78"/>
      <c r="AM110" s="78"/>
      <c r="AN110" s="79"/>
    </row>
    <row r="111" spans="2:40" ht="21" x14ac:dyDescent="0.2">
      <c r="B111" s="4" t="s">
        <v>84</v>
      </c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108"/>
      <c r="S111" s="108"/>
      <c r="T111" s="108"/>
      <c r="U111" s="108"/>
      <c r="V111" s="108"/>
      <c r="W111" s="108"/>
      <c r="X111" s="108"/>
      <c r="Y111" s="108"/>
      <c r="Z111" s="6"/>
      <c r="AC111" s="77">
        <v>1.3</v>
      </c>
      <c r="AD111" s="79"/>
      <c r="AE111" s="73">
        <f t="shared" si="5"/>
        <v>0</v>
      </c>
      <c r="AF111" s="74"/>
      <c r="AG111" s="75"/>
      <c r="AH111" s="77"/>
      <c r="AI111" s="78"/>
      <c r="AJ111" s="78"/>
      <c r="AK111" s="78"/>
      <c r="AL111" s="78"/>
      <c r="AM111" s="78"/>
      <c r="AN111" s="79"/>
    </row>
    <row r="112" spans="2:40" ht="21" x14ac:dyDescent="0.2">
      <c r="B112" s="4" t="s">
        <v>84</v>
      </c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108"/>
      <c r="S112" s="108"/>
      <c r="T112" s="108"/>
      <c r="U112" s="108"/>
      <c r="V112" s="108"/>
      <c r="W112" s="108"/>
      <c r="X112" s="108"/>
      <c r="Y112" s="108"/>
      <c r="Z112" s="6"/>
      <c r="AC112" s="77">
        <v>1.3</v>
      </c>
      <c r="AD112" s="79"/>
      <c r="AE112" s="73">
        <f t="shared" si="5"/>
        <v>0</v>
      </c>
      <c r="AF112" s="74"/>
      <c r="AG112" s="75"/>
      <c r="AH112" s="77"/>
      <c r="AI112" s="78"/>
      <c r="AJ112" s="78"/>
      <c r="AK112" s="78"/>
      <c r="AL112" s="78"/>
      <c r="AM112" s="78"/>
      <c r="AN112" s="79"/>
    </row>
    <row r="113" spans="2:40" ht="21" x14ac:dyDescent="0.2">
      <c r="B113" s="4" t="s">
        <v>84</v>
      </c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108"/>
      <c r="S113" s="108"/>
      <c r="T113" s="108"/>
      <c r="U113" s="108"/>
      <c r="V113" s="108"/>
      <c r="W113" s="108"/>
      <c r="X113" s="108"/>
      <c r="Y113" s="108"/>
      <c r="Z113" s="6"/>
      <c r="AC113" s="77">
        <v>1.3</v>
      </c>
      <c r="AD113" s="79"/>
      <c r="AE113" s="73">
        <f t="shared" si="5"/>
        <v>0</v>
      </c>
      <c r="AF113" s="74"/>
      <c r="AG113" s="75"/>
      <c r="AH113" s="77"/>
      <c r="AI113" s="78"/>
      <c r="AJ113" s="78"/>
      <c r="AK113" s="78"/>
      <c r="AL113" s="78"/>
      <c r="AM113" s="78"/>
      <c r="AN113" s="79"/>
    </row>
    <row r="114" spans="2:40" ht="21" x14ac:dyDescent="0.2">
      <c r="B114" s="4" t="s">
        <v>84</v>
      </c>
      <c r="AC114" s="63" t="s">
        <v>4</v>
      </c>
      <c r="AD114" s="64"/>
      <c r="AE114" s="73">
        <f>SUM(AE104:AE113)</f>
        <v>0</v>
      </c>
      <c r="AF114" s="74"/>
      <c r="AG114" s="75"/>
      <c r="AH114" s="6"/>
      <c r="AI114" s="6"/>
      <c r="AJ114" s="6"/>
      <c r="AK114" s="6"/>
      <c r="AL114" s="6"/>
      <c r="AM114" s="6"/>
      <c r="AN114" s="6"/>
    </row>
    <row r="116" spans="2:40" x14ac:dyDescent="0.2">
      <c r="E116" s="3" t="s">
        <v>138</v>
      </c>
    </row>
    <row r="117" spans="2:40" x14ac:dyDescent="0.2">
      <c r="F117" s="1" t="s">
        <v>142</v>
      </c>
    </row>
    <row r="118" spans="2:40" x14ac:dyDescent="0.2">
      <c r="V118" s="81" t="s">
        <v>108</v>
      </c>
      <c r="W118" s="82"/>
      <c r="X118" s="82"/>
      <c r="Y118" s="82"/>
      <c r="Z118" s="82"/>
      <c r="AA118" s="83"/>
      <c r="AB118" s="84" t="s">
        <v>99</v>
      </c>
      <c r="AC118" s="84"/>
      <c r="AD118" s="84"/>
      <c r="AE118" s="84"/>
      <c r="AF118" s="84"/>
      <c r="AG118" s="84"/>
    </row>
    <row r="119" spans="2:40" ht="12.75" customHeight="1" x14ac:dyDescent="0.2">
      <c r="F119" s="62" t="s">
        <v>100</v>
      </c>
      <c r="G119" s="62"/>
      <c r="H119" s="62"/>
      <c r="I119" s="62"/>
      <c r="J119" s="62"/>
      <c r="K119" s="62"/>
      <c r="L119" s="62"/>
      <c r="M119" s="62"/>
      <c r="N119" s="62"/>
      <c r="O119" s="62"/>
      <c r="P119" s="76" t="s">
        <v>143</v>
      </c>
      <c r="Q119" s="76"/>
      <c r="R119" s="76"/>
      <c r="S119" s="76" t="s">
        <v>146</v>
      </c>
      <c r="T119" s="76"/>
      <c r="U119" s="76"/>
      <c r="V119" s="84" t="s">
        <v>143</v>
      </c>
      <c r="W119" s="84"/>
      <c r="X119" s="84"/>
      <c r="Y119" s="84" t="s">
        <v>145</v>
      </c>
      <c r="Z119" s="84"/>
      <c r="AA119" s="84"/>
      <c r="AB119" s="84" t="s">
        <v>143</v>
      </c>
      <c r="AC119" s="84"/>
      <c r="AD119" s="84"/>
      <c r="AE119" s="84" t="s">
        <v>145</v>
      </c>
      <c r="AF119" s="84"/>
      <c r="AG119" s="84"/>
      <c r="AH119" s="104" t="s">
        <v>3</v>
      </c>
      <c r="AI119" s="105"/>
      <c r="AJ119" s="105"/>
      <c r="AK119" s="105"/>
      <c r="AL119" s="105"/>
      <c r="AM119" s="105"/>
      <c r="AN119" s="106"/>
    </row>
    <row r="120" spans="2:40" ht="21" x14ac:dyDescent="0.2">
      <c r="B120" s="4" t="s">
        <v>84</v>
      </c>
      <c r="F120" s="65" t="s">
        <v>21</v>
      </c>
      <c r="G120" s="66"/>
      <c r="H120" s="66"/>
      <c r="I120" s="66"/>
      <c r="J120" s="66"/>
      <c r="K120" s="66"/>
      <c r="L120" s="66"/>
      <c r="M120" s="66"/>
      <c r="N120" s="66"/>
      <c r="O120" s="67"/>
      <c r="P120" s="117"/>
      <c r="Q120" s="117"/>
      <c r="R120" s="117"/>
      <c r="S120" s="117"/>
      <c r="T120" s="117"/>
      <c r="U120" s="117"/>
      <c r="V120" s="80">
        <v>50</v>
      </c>
      <c r="W120" s="80"/>
      <c r="X120" s="80"/>
      <c r="Y120" s="80">
        <v>0.5</v>
      </c>
      <c r="Z120" s="80"/>
      <c r="AA120" s="80"/>
      <c r="AB120" s="70">
        <f t="shared" ref="AB120:AB131" si="6">IFERROR(P120*V120,"-")</f>
        <v>0</v>
      </c>
      <c r="AC120" s="71"/>
      <c r="AD120" s="72"/>
      <c r="AE120" s="73">
        <f t="shared" ref="AE120:AE131" si="7">IFERROR(S120*Y120,"-")</f>
        <v>0</v>
      </c>
      <c r="AF120" s="74"/>
      <c r="AG120" s="75"/>
      <c r="AH120" s="98"/>
      <c r="AI120" s="99"/>
      <c r="AJ120" s="99"/>
      <c r="AK120" s="99"/>
      <c r="AL120" s="99"/>
      <c r="AM120" s="99"/>
      <c r="AN120" s="100"/>
    </row>
    <row r="121" spans="2:40" ht="21" x14ac:dyDescent="0.2">
      <c r="B121" s="4" t="s">
        <v>84</v>
      </c>
      <c r="F121" s="53" t="s">
        <v>22</v>
      </c>
      <c r="G121" s="54"/>
      <c r="H121" s="54"/>
      <c r="I121" s="54"/>
      <c r="J121" s="54"/>
      <c r="K121" s="54"/>
      <c r="L121" s="54"/>
      <c r="M121" s="54"/>
      <c r="N121" s="54"/>
      <c r="O121" s="55"/>
      <c r="P121" s="108"/>
      <c r="Q121" s="108"/>
      <c r="R121" s="108"/>
      <c r="S121" s="108"/>
      <c r="T121" s="108"/>
      <c r="U121" s="108"/>
      <c r="V121" s="80">
        <v>40</v>
      </c>
      <c r="W121" s="80"/>
      <c r="X121" s="80"/>
      <c r="Y121" s="80">
        <v>0.5</v>
      </c>
      <c r="Z121" s="80"/>
      <c r="AA121" s="80"/>
      <c r="AB121" s="70">
        <f t="shared" si="6"/>
        <v>0</v>
      </c>
      <c r="AC121" s="71"/>
      <c r="AD121" s="72"/>
      <c r="AE121" s="73">
        <f t="shared" si="7"/>
        <v>0</v>
      </c>
      <c r="AF121" s="74"/>
      <c r="AG121" s="75"/>
      <c r="AH121" s="98"/>
      <c r="AI121" s="99"/>
      <c r="AJ121" s="99"/>
      <c r="AK121" s="99"/>
      <c r="AL121" s="99"/>
      <c r="AM121" s="99"/>
      <c r="AN121" s="100"/>
    </row>
    <row r="122" spans="2:40" ht="21" x14ac:dyDescent="0.2">
      <c r="B122" s="4" t="s">
        <v>84</v>
      </c>
      <c r="F122" s="53" t="s">
        <v>23</v>
      </c>
      <c r="G122" s="54"/>
      <c r="H122" s="54"/>
      <c r="I122" s="54"/>
      <c r="J122" s="54"/>
      <c r="K122" s="54"/>
      <c r="L122" s="54"/>
      <c r="M122" s="54"/>
      <c r="N122" s="54"/>
      <c r="O122" s="55"/>
      <c r="P122" s="108"/>
      <c r="Q122" s="108"/>
      <c r="R122" s="108"/>
      <c r="S122" s="108"/>
      <c r="T122" s="108"/>
      <c r="U122" s="108"/>
      <c r="V122" s="80">
        <v>30</v>
      </c>
      <c r="W122" s="80"/>
      <c r="X122" s="80"/>
      <c r="Y122" s="80">
        <v>0.5</v>
      </c>
      <c r="Z122" s="80"/>
      <c r="AA122" s="80"/>
      <c r="AB122" s="70">
        <f t="shared" si="6"/>
        <v>0</v>
      </c>
      <c r="AC122" s="71"/>
      <c r="AD122" s="72"/>
      <c r="AE122" s="73">
        <f t="shared" si="7"/>
        <v>0</v>
      </c>
      <c r="AF122" s="74"/>
      <c r="AG122" s="75"/>
      <c r="AH122" s="98"/>
      <c r="AI122" s="99"/>
      <c r="AJ122" s="99"/>
      <c r="AK122" s="99"/>
      <c r="AL122" s="99"/>
      <c r="AM122" s="99"/>
      <c r="AN122" s="100"/>
    </row>
    <row r="123" spans="2:40" ht="21" x14ac:dyDescent="0.2">
      <c r="B123" s="4" t="s">
        <v>84</v>
      </c>
      <c r="F123" s="53" t="s">
        <v>17</v>
      </c>
      <c r="G123" s="54"/>
      <c r="H123" s="54"/>
      <c r="I123" s="54"/>
      <c r="J123" s="54"/>
      <c r="K123" s="54"/>
      <c r="L123" s="54"/>
      <c r="M123" s="54"/>
      <c r="N123" s="54"/>
      <c r="O123" s="55"/>
      <c r="P123" s="108"/>
      <c r="Q123" s="108"/>
      <c r="R123" s="108"/>
      <c r="S123" s="108"/>
      <c r="T123" s="108"/>
      <c r="U123" s="108"/>
      <c r="V123" s="80">
        <v>20</v>
      </c>
      <c r="W123" s="80"/>
      <c r="X123" s="80"/>
      <c r="Y123" s="80">
        <v>0.5</v>
      </c>
      <c r="Z123" s="80"/>
      <c r="AA123" s="80"/>
      <c r="AB123" s="70">
        <f t="shared" si="6"/>
        <v>0</v>
      </c>
      <c r="AC123" s="71"/>
      <c r="AD123" s="72"/>
      <c r="AE123" s="73">
        <f t="shared" si="7"/>
        <v>0</v>
      </c>
      <c r="AF123" s="74"/>
      <c r="AG123" s="75"/>
      <c r="AH123" s="98"/>
      <c r="AI123" s="99"/>
      <c r="AJ123" s="99"/>
      <c r="AK123" s="99"/>
      <c r="AL123" s="99"/>
      <c r="AM123" s="99"/>
      <c r="AN123" s="100"/>
    </row>
    <row r="124" spans="2:40" ht="21" x14ac:dyDescent="0.2">
      <c r="B124" s="4" t="s">
        <v>84</v>
      </c>
      <c r="F124" s="53" t="s">
        <v>24</v>
      </c>
      <c r="G124" s="54"/>
      <c r="H124" s="54"/>
      <c r="I124" s="54"/>
      <c r="J124" s="54"/>
      <c r="K124" s="54"/>
      <c r="L124" s="54"/>
      <c r="M124" s="54"/>
      <c r="N124" s="54"/>
      <c r="O124" s="55"/>
      <c r="P124" s="108"/>
      <c r="Q124" s="108"/>
      <c r="R124" s="108"/>
      <c r="S124" s="108"/>
      <c r="T124" s="108"/>
      <c r="U124" s="108"/>
      <c r="V124" s="80">
        <v>15</v>
      </c>
      <c r="W124" s="80"/>
      <c r="X124" s="80"/>
      <c r="Y124" s="80">
        <v>0.5</v>
      </c>
      <c r="Z124" s="80"/>
      <c r="AA124" s="80"/>
      <c r="AB124" s="70">
        <f t="shared" si="6"/>
        <v>0</v>
      </c>
      <c r="AC124" s="71"/>
      <c r="AD124" s="72"/>
      <c r="AE124" s="73">
        <f t="shared" si="7"/>
        <v>0</v>
      </c>
      <c r="AF124" s="74"/>
      <c r="AG124" s="75"/>
      <c r="AH124" s="98"/>
      <c r="AI124" s="99"/>
      <c r="AJ124" s="99"/>
      <c r="AK124" s="99"/>
      <c r="AL124" s="99"/>
      <c r="AM124" s="99"/>
      <c r="AN124" s="100"/>
    </row>
    <row r="125" spans="2:40" ht="21" x14ac:dyDescent="0.2">
      <c r="B125" s="4" t="s">
        <v>84</v>
      </c>
      <c r="F125" s="53" t="s">
        <v>25</v>
      </c>
      <c r="G125" s="54"/>
      <c r="H125" s="54"/>
      <c r="I125" s="54"/>
      <c r="J125" s="54"/>
      <c r="K125" s="54"/>
      <c r="L125" s="54"/>
      <c r="M125" s="54"/>
      <c r="N125" s="54"/>
      <c r="O125" s="55"/>
      <c r="P125" s="108"/>
      <c r="Q125" s="108"/>
      <c r="R125" s="108"/>
      <c r="S125" s="108"/>
      <c r="T125" s="108"/>
      <c r="U125" s="108"/>
      <c r="V125" s="80">
        <v>10</v>
      </c>
      <c r="W125" s="80"/>
      <c r="X125" s="80"/>
      <c r="Y125" s="80">
        <v>0.5</v>
      </c>
      <c r="Z125" s="80"/>
      <c r="AA125" s="80"/>
      <c r="AB125" s="70">
        <f t="shared" si="6"/>
        <v>0</v>
      </c>
      <c r="AC125" s="71"/>
      <c r="AD125" s="72"/>
      <c r="AE125" s="73">
        <f t="shared" si="7"/>
        <v>0</v>
      </c>
      <c r="AF125" s="74"/>
      <c r="AG125" s="75"/>
      <c r="AH125" s="98"/>
      <c r="AI125" s="99"/>
      <c r="AJ125" s="99"/>
      <c r="AK125" s="99"/>
      <c r="AL125" s="99"/>
      <c r="AM125" s="99"/>
      <c r="AN125" s="100"/>
    </row>
    <row r="126" spans="2:40" ht="21" x14ac:dyDescent="0.2">
      <c r="B126" s="4" t="s">
        <v>84</v>
      </c>
      <c r="F126" s="53" t="s">
        <v>26</v>
      </c>
      <c r="G126" s="54"/>
      <c r="H126" s="54"/>
      <c r="I126" s="54"/>
      <c r="J126" s="54"/>
      <c r="K126" s="54"/>
      <c r="L126" s="54"/>
      <c r="M126" s="54"/>
      <c r="N126" s="54"/>
      <c r="O126" s="55"/>
      <c r="P126" s="108"/>
      <c r="Q126" s="108"/>
      <c r="R126" s="108"/>
      <c r="S126" s="108"/>
      <c r="T126" s="108"/>
      <c r="U126" s="108"/>
      <c r="V126" s="80">
        <v>5</v>
      </c>
      <c r="W126" s="80"/>
      <c r="X126" s="80"/>
      <c r="Y126" s="80">
        <v>0.5</v>
      </c>
      <c r="Z126" s="80"/>
      <c r="AA126" s="80"/>
      <c r="AB126" s="70">
        <f t="shared" si="6"/>
        <v>0</v>
      </c>
      <c r="AC126" s="71"/>
      <c r="AD126" s="72"/>
      <c r="AE126" s="73">
        <f t="shared" si="7"/>
        <v>0</v>
      </c>
      <c r="AF126" s="74"/>
      <c r="AG126" s="75"/>
      <c r="AH126" s="98"/>
      <c r="AI126" s="99"/>
      <c r="AJ126" s="99"/>
      <c r="AK126" s="99"/>
      <c r="AL126" s="99"/>
      <c r="AM126" s="99"/>
      <c r="AN126" s="100"/>
    </row>
    <row r="127" spans="2:40" ht="21" x14ac:dyDescent="0.2">
      <c r="B127" s="4" t="s">
        <v>84</v>
      </c>
      <c r="F127" s="53" t="s">
        <v>27</v>
      </c>
      <c r="G127" s="54"/>
      <c r="H127" s="54"/>
      <c r="I127" s="54"/>
      <c r="J127" s="54"/>
      <c r="K127" s="54"/>
      <c r="L127" s="54"/>
      <c r="M127" s="54"/>
      <c r="N127" s="54"/>
      <c r="O127" s="55"/>
      <c r="P127" s="108"/>
      <c r="Q127" s="108"/>
      <c r="R127" s="108"/>
      <c r="S127" s="108"/>
      <c r="T127" s="108"/>
      <c r="U127" s="108"/>
      <c r="V127" s="80">
        <v>35</v>
      </c>
      <c r="W127" s="80"/>
      <c r="X127" s="80"/>
      <c r="Y127" s="80">
        <v>0.5</v>
      </c>
      <c r="Z127" s="80"/>
      <c r="AA127" s="80"/>
      <c r="AB127" s="70">
        <f t="shared" si="6"/>
        <v>0</v>
      </c>
      <c r="AC127" s="71"/>
      <c r="AD127" s="72"/>
      <c r="AE127" s="73">
        <f t="shared" si="7"/>
        <v>0</v>
      </c>
      <c r="AF127" s="74"/>
      <c r="AG127" s="75"/>
      <c r="AH127" s="98"/>
      <c r="AI127" s="99"/>
      <c r="AJ127" s="99"/>
      <c r="AK127" s="99"/>
      <c r="AL127" s="99"/>
      <c r="AM127" s="99"/>
      <c r="AN127" s="100"/>
    </row>
    <row r="128" spans="2:40" ht="21" x14ac:dyDescent="0.2">
      <c r="B128" s="4" t="s">
        <v>84</v>
      </c>
      <c r="F128" s="53" t="s">
        <v>28</v>
      </c>
      <c r="G128" s="54"/>
      <c r="H128" s="54"/>
      <c r="I128" s="54"/>
      <c r="J128" s="54"/>
      <c r="K128" s="54"/>
      <c r="L128" s="54"/>
      <c r="M128" s="54"/>
      <c r="N128" s="54"/>
      <c r="O128" s="55"/>
      <c r="P128" s="108"/>
      <c r="Q128" s="108"/>
      <c r="R128" s="108"/>
      <c r="S128" s="108"/>
      <c r="T128" s="108"/>
      <c r="U128" s="108"/>
      <c r="V128" s="80">
        <v>30</v>
      </c>
      <c r="W128" s="80"/>
      <c r="X128" s="80"/>
      <c r="Y128" s="80">
        <v>0.5</v>
      </c>
      <c r="Z128" s="80"/>
      <c r="AA128" s="80"/>
      <c r="AB128" s="70">
        <f t="shared" si="6"/>
        <v>0</v>
      </c>
      <c r="AC128" s="71"/>
      <c r="AD128" s="72"/>
      <c r="AE128" s="73">
        <f t="shared" si="7"/>
        <v>0</v>
      </c>
      <c r="AF128" s="74"/>
      <c r="AG128" s="75"/>
      <c r="AH128" s="98"/>
      <c r="AI128" s="99"/>
      <c r="AJ128" s="99"/>
      <c r="AK128" s="99"/>
      <c r="AL128" s="99"/>
      <c r="AM128" s="99"/>
      <c r="AN128" s="100"/>
    </row>
    <row r="129" spans="2:81" ht="21" x14ac:dyDescent="0.2">
      <c r="B129" s="4" t="s">
        <v>84</v>
      </c>
      <c r="F129" s="53" t="s">
        <v>30</v>
      </c>
      <c r="G129" s="54"/>
      <c r="H129" s="54"/>
      <c r="I129" s="54"/>
      <c r="J129" s="54"/>
      <c r="K129" s="54"/>
      <c r="L129" s="54"/>
      <c r="M129" s="54"/>
      <c r="N129" s="54"/>
      <c r="O129" s="55"/>
      <c r="P129" s="108"/>
      <c r="Q129" s="108"/>
      <c r="R129" s="108"/>
      <c r="S129" s="108"/>
      <c r="T129" s="108"/>
      <c r="U129" s="108"/>
      <c r="V129" s="80">
        <v>10</v>
      </c>
      <c r="W129" s="80"/>
      <c r="X129" s="80"/>
      <c r="Y129" s="80">
        <v>0.5</v>
      </c>
      <c r="Z129" s="80"/>
      <c r="AA129" s="80"/>
      <c r="AB129" s="70">
        <f t="shared" si="6"/>
        <v>0</v>
      </c>
      <c r="AC129" s="71"/>
      <c r="AD129" s="72"/>
      <c r="AE129" s="73">
        <f t="shared" si="7"/>
        <v>0</v>
      </c>
      <c r="AF129" s="74"/>
      <c r="AG129" s="75"/>
      <c r="AH129" s="98"/>
      <c r="AI129" s="99"/>
      <c r="AJ129" s="99"/>
      <c r="AK129" s="99"/>
      <c r="AL129" s="99"/>
      <c r="AM129" s="99"/>
      <c r="AN129" s="100"/>
    </row>
    <row r="130" spans="2:81" ht="21" x14ac:dyDescent="0.2">
      <c r="B130" s="4" t="s">
        <v>84</v>
      </c>
      <c r="F130" s="53" t="s">
        <v>29</v>
      </c>
      <c r="G130" s="54"/>
      <c r="H130" s="54"/>
      <c r="I130" s="54"/>
      <c r="J130" s="54"/>
      <c r="K130" s="54"/>
      <c r="L130" s="54"/>
      <c r="M130" s="54"/>
      <c r="N130" s="54"/>
      <c r="O130" s="55"/>
      <c r="P130" s="108"/>
      <c r="Q130" s="108"/>
      <c r="R130" s="108"/>
      <c r="S130" s="108"/>
      <c r="T130" s="108"/>
      <c r="U130" s="108"/>
      <c r="V130" s="80">
        <v>10</v>
      </c>
      <c r="W130" s="80"/>
      <c r="X130" s="80"/>
      <c r="Y130" s="80">
        <v>0.5</v>
      </c>
      <c r="Z130" s="80"/>
      <c r="AA130" s="80"/>
      <c r="AB130" s="70">
        <f t="shared" si="6"/>
        <v>0</v>
      </c>
      <c r="AC130" s="71"/>
      <c r="AD130" s="72"/>
      <c r="AE130" s="73">
        <f t="shared" si="7"/>
        <v>0</v>
      </c>
      <c r="AF130" s="74"/>
      <c r="AG130" s="75"/>
      <c r="AH130" s="98"/>
      <c r="AI130" s="99"/>
      <c r="AJ130" s="99"/>
      <c r="AK130" s="99"/>
      <c r="AL130" s="99"/>
      <c r="AM130" s="99"/>
      <c r="AN130" s="100"/>
    </row>
    <row r="131" spans="2:81" ht="21" x14ac:dyDescent="0.2">
      <c r="B131" s="4" t="s">
        <v>84</v>
      </c>
      <c r="F131" s="53" t="s">
        <v>76</v>
      </c>
      <c r="G131" s="54"/>
      <c r="H131" s="54"/>
      <c r="I131" s="54"/>
      <c r="J131" s="54"/>
      <c r="K131" s="54"/>
      <c r="L131" s="54"/>
      <c r="M131" s="54"/>
      <c r="N131" s="54"/>
      <c r="O131" s="55"/>
      <c r="P131" s="108"/>
      <c r="Q131" s="108"/>
      <c r="R131" s="108"/>
      <c r="S131" s="108"/>
      <c r="T131" s="108"/>
      <c r="U131" s="108"/>
      <c r="V131" s="80">
        <v>20</v>
      </c>
      <c r="W131" s="80"/>
      <c r="X131" s="80"/>
      <c r="Y131" s="80">
        <v>0.5</v>
      </c>
      <c r="Z131" s="80"/>
      <c r="AA131" s="80"/>
      <c r="AB131" s="70">
        <f t="shared" si="6"/>
        <v>0</v>
      </c>
      <c r="AC131" s="71"/>
      <c r="AD131" s="72"/>
      <c r="AE131" s="73">
        <f t="shared" si="7"/>
        <v>0</v>
      </c>
      <c r="AF131" s="74"/>
      <c r="AG131" s="75"/>
      <c r="AH131" s="122"/>
      <c r="AI131" s="122"/>
      <c r="AJ131" s="122"/>
      <c r="AK131" s="122"/>
      <c r="AL131" s="122"/>
      <c r="AM131" s="122"/>
      <c r="AN131" s="122"/>
    </row>
    <row r="132" spans="2:81" ht="21" x14ac:dyDescent="0.2">
      <c r="B132" s="4" t="s">
        <v>84</v>
      </c>
      <c r="F132" s="16" t="s">
        <v>78</v>
      </c>
      <c r="G132" s="16"/>
      <c r="H132" s="16"/>
      <c r="I132" s="16"/>
      <c r="J132" s="16"/>
      <c r="K132" s="16"/>
      <c r="L132" s="16"/>
      <c r="V132" s="24"/>
      <c r="W132" s="24"/>
      <c r="X132" s="24"/>
      <c r="Y132" s="68" t="s">
        <v>54</v>
      </c>
      <c r="Z132" s="68"/>
      <c r="AA132" s="69"/>
      <c r="AB132" s="70">
        <f>SUM(AB120:AB131)</f>
        <v>0</v>
      </c>
      <c r="AC132" s="71"/>
      <c r="AD132" s="72"/>
      <c r="AE132" s="73">
        <f>SUM(AE120:AE131)</f>
        <v>0</v>
      </c>
      <c r="AF132" s="74"/>
      <c r="AG132" s="75"/>
      <c r="AI132" s="63" t="s">
        <v>4</v>
      </c>
      <c r="AJ132" s="63"/>
      <c r="AK132" s="64"/>
      <c r="AL132" s="73">
        <f>$AB$132+$AE$132</f>
        <v>0</v>
      </c>
      <c r="AM132" s="74"/>
      <c r="AN132" s="75"/>
      <c r="BY132" s="19"/>
      <c r="BZ132" s="19"/>
      <c r="CA132" s="19"/>
      <c r="CB132" s="19"/>
      <c r="CC132" s="19"/>
    </row>
    <row r="134" spans="2:81" ht="12.75" customHeight="1" x14ac:dyDescent="0.2">
      <c r="E134" s="3" t="s">
        <v>139</v>
      </c>
      <c r="AN134" s="11"/>
    </row>
    <row r="135" spans="2:81" ht="12.75" customHeight="1" x14ac:dyDescent="0.2">
      <c r="F135" s="56" t="s">
        <v>91</v>
      </c>
      <c r="G135" s="56"/>
      <c r="H135" s="56"/>
      <c r="I135" s="56"/>
      <c r="J135" s="56"/>
      <c r="K135" s="56"/>
      <c r="L135" s="56"/>
      <c r="M135" s="56"/>
      <c r="N135" s="56"/>
      <c r="O135" s="56"/>
      <c r="P135" s="83" t="s">
        <v>144</v>
      </c>
      <c r="Q135" s="84"/>
      <c r="R135" s="84"/>
      <c r="S135" s="84"/>
      <c r="Z135" s="15"/>
      <c r="AC135" s="76" t="s">
        <v>2</v>
      </c>
      <c r="AD135" s="76"/>
      <c r="AE135" s="112" t="s">
        <v>99</v>
      </c>
      <c r="AF135" s="112"/>
      <c r="AG135" s="112"/>
      <c r="AH135" s="76" t="s">
        <v>3</v>
      </c>
      <c r="AI135" s="76"/>
      <c r="AJ135" s="76"/>
      <c r="AK135" s="76"/>
      <c r="AL135" s="76"/>
      <c r="AM135" s="76"/>
      <c r="AN135" s="76"/>
    </row>
    <row r="136" spans="2:81" ht="21" x14ac:dyDescent="0.2">
      <c r="B136" s="4" t="s">
        <v>84</v>
      </c>
      <c r="F136" s="65" t="s">
        <v>31</v>
      </c>
      <c r="G136" s="66"/>
      <c r="H136" s="66"/>
      <c r="I136" s="66"/>
      <c r="J136" s="66"/>
      <c r="K136" s="66"/>
      <c r="L136" s="66"/>
      <c r="M136" s="66"/>
      <c r="N136" s="66"/>
      <c r="O136" s="67"/>
      <c r="P136" s="116"/>
      <c r="Q136" s="117"/>
      <c r="R136" s="117"/>
      <c r="S136" s="117"/>
      <c r="T136" s="16"/>
      <c r="U136" s="16"/>
      <c r="Z136" s="6"/>
      <c r="AC136" s="77">
        <v>100</v>
      </c>
      <c r="AD136" s="79"/>
      <c r="AE136" s="70">
        <f t="shared" ref="AE136:AE146" si="8">IFERROR(P136*AC136,"-")</f>
        <v>0</v>
      </c>
      <c r="AF136" s="71"/>
      <c r="AG136" s="72"/>
      <c r="AH136" s="77"/>
      <c r="AI136" s="78"/>
      <c r="AJ136" s="78"/>
      <c r="AK136" s="78"/>
      <c r="AL136" s="78"/>
      <c r="AM136" s="78"/>
      <c r="AN136" s="79"/>
    </row>
    <row r="137" spans="2:81" ht="21" x14ac:dyDescent="0.2">
      <c r="B137" s="4" t="s">
        <v>84</v>
      </c>
      <c r="F137" s="53" t="s">
        <v>32</v>
      </c>
      <c r="G137" s="54"/>
      <c r="H137" s="54"/>
      <c r="I137" s="54"/>
      <c r="J137" s="54"/>
      <c r="K137" s="54"/>
      <c r="L137" s="54"/>
      <c r="M137" s="54"/>
      <c r="N137" s="54"/>
      <c r="O137" s="55"/>
      <c r="P137" s="116"/>
      <c r="Q137" s="117"/>
      <c r="R137" s="117"/>
      <c r="S137" s="117"/>
      <c r="T137" s="16"/>
      <c r="U137" s="16"/>
      <c r="Z137" s="6"/>
      <c r="AC137" s="77">
        <v>75</v>
      </c>
      <c r="AD137" s="79"/>
      <c r="AE137" s="70">
        <f t="shared" si="8"/>
        <v>0</v>
      </c>
      <c r="AF137" s="71"/>
      <c r="AG137" s="72"/>
      <c r="AH137" s="77"/>
      <c r="AI137" s="78"/>
      <c r="AJ137" s="78"/>
      <c r="AK137" s="78"/>
      <c r="AL137" s="78"/>
      <c r="AM137" s="78"/>
      <c r="AN137" s="79"/>
    </row>
    <row r="138" spans="2:81" ht="21" x14ac:dyDescent="0.2">
      <c r="B138" s="4" t="s">
        <v>84</v>
      </c>
      <c r="F138" s="53" t="s">
        <v>33</v>
      </c>
      <c r="G138" s="54"/>
      <c r="H138" s="54"/>
      <c r="I138" s="54"/>
      <c r="J138" s="54"/>
      <c r="K138" s="54"/>
      <c r="L138" s="54"/>
      <c r="M138" s="54"/>
      <c r="N138" s="54"/>
      <c r="O138" s="55"/>
      <c r="P138" s="107"/>
      <c r="Q138" s="108"/>
      <c r="R138" s="108"/>
      <c r="S138" s="108"/>
      <c r="T138" s="16"/>
      <c r="U138" s="16"/>
      <c r="Z138" s="6"/>
      <c r="AC138" s="77">
        <v>50</v>
      </c>
      <c r="AD138" s="79"/>
      <c r="AE138" s="70">
        <f t="shared" si="8"/>
        <v>0</v>
      </c>
      <c r="AF138" s="71"/>
      <c r="AG138" s="72"/>
      <c r="AH138" s="77"/>
      <c r="AI138" s="78"/>
      <c r="AJ138" s="78"/>
      <c r="AK138" s="78"/>
      <c r="AL138" s="78"/>
      <c r="AM138" s="78"/>
      <c r="AN138" s="79"/>
    </row>
    <row r="139" spans="2:81" ht="21" x14ac:dyDescent="0.2">
      <c r="B139" s="4" t="s">
        <v>84</v>
      </c>
      <c r="F139" s="53" t="s">
        <v>27</v>
      </c>
      <c r="G139" s="54"/>
      <c r="H139" s="54"/>
      <c r="I139" s="54"/>
      <c r="J139" s="54"/>
      <c r="K139" s="54"/>
      <c r="L139" s="54"/>
      <c r="M139" s="54"/>
      <c r="N139" s="54"/>
      <c r="O139" s="55"/>
      <c r="P139" s="107"/>
      <c r="Q139" s="108"/>
      <c r="R139" s="108"/>
      <c r="S139" s="108"/>
      <c r="T139" s="16"/>
      <c r="U139" s="16"/>
      <c r="Z139" s="6"/>
      <c r="AC139" s="77">
        <v>50</v>
      </c>
      <c r="AD139" s="79"/>
      <c r="AE139" s="70">
        <f t="shared" si="8"/>
        <v>0</v>
      </c>
      <c r="AF139" s="71"/>
      <c r="AG139" s="72"/>
      <c r="AH139" s="77"/>
      <c r="AI139" s="78"/>
      <c r="AJ139" s="78"/>
      <c r="AK139" s="78"/>
      <c r="AL139" s="78"/>
      <c r="AM139" s="78"/>
      <c r="AN139" s="79"/>
    </row>
    <row r="140" spans="2:81" ht="21" x14ac:dyDescent="0.2">
      <c r="B140" s="4" t="s">
        <v>84</v>
      </c>
      <c r="F140" s="53" t="s">
        <v>34</v>
      </c>
      <c r="G140" s="54"/>
      <c r="H140" s="54"/>
      <c r="I140" s="54"/>
      <c r="J140" s="54"/>
      <c r="K140" s="54"/>
      <c r="L140" s="54"/>
      <c r="M140" s="54"/>
      <c r="N140" s="54"/>
      <c r="O140" s="55"/>
      <c r="P140" s="107"/>
      <c r="Q140" s="108"/>
      <c r="R140" s="108"/>
      <c r="S140" s="108"/>
      <c r="T140" s="16"/>
      <c r="U140" s="16"/>
      <c r="Z140" s="6"/>
      <c r="AC140" s="77">
        <v>20</v>
      </c>
      <c r="AD140" s="79"/>
      <c r="AE140" s="70">
        <f t="shared" si="8"/>
        <v>0</v>
      </c>
      <c r="AF140" s="71"/>
      <c r="AG140" s="72"/>
      <c r="AH140" s="77"/>
      <c r="AI140" s="78"/>
      <c r="AJ140" s="78"/>
      <c r="AK140" s="78"/>
      <c r="AL140" s="78"/>
      <c r="AM140" s="78"/>
      <c r="AN140" s="79"/>
    </row>
    <row r="141" spans="2:81" ht="21" x14ac:dyDescent="0.2">
      <c r="B141" s="4" t="s">
        <v>84</v>
      </c>
      <c r="F141" s="53" t="s">
        <v>11</v>
      </c>
      <c r="G141" s="54"/>
      <c r="H141" s="54"/>
      <c r="I141" s="54"/>
      <c r="J141" s="54"/>
      <c r="K141" s="54"/>
      <c r="L141" s="54"/>
      <c r="M141" s="54"/>
      <c r="N141" s="54"/>
      <c r="O141" s="55"/>
      <c r="P141" s="107"/>
      <c r="Q141" s="108"/>
      <c r="R141" s="108"/>
      <c r="S141" s="108"/>
      <c r="T141" s="16"/>
      <c r="U141" s="16"/>
      <c r="Z141" s="6"/>
      <c r="AC141" s="77">
        <v>20</v>
      </c>
      <c r="AD141" s="79"/>
      <c r="AE141" s="70">
        <f t="shared" si="8"/>
        <v>0</v>
      </c>
      <c r="AF141" s="71"/>
      <c r="AG141" s="72"/>
      <c r="AH141" s="77"/>
      <c r="AI141" s="78"/>
      <c r="AJ141" s="78"/>
      <c r="AK141" s="78"/>
      <c r="AL141" s="78"/>
      <c r="AM141" s="78"/>
      <c r="AN141" s="79"/>
    </row>
    <row r="142" spans="2:81" ht="21" x14ac:dyDescent="0.2">
      <c r="B142" s="4" t="s">
        <v>84</v>
      </c>
      <c r="F142" s="53" t="s">
        <v>35</v>
      </c>
      <c r="G142" s="54"/>
      <c r="H142" s="54"/>
      <c r="I142" s="54"/>
      <c r="J142" s="54"/>
      <c r="K142" s="54"/>
      <c r="L142" s="54"/>
      <c r="M142" s="54"/>
      <c r="N142" s="54"/>
      <c r="O142" s="55"/>
      <c r="P142" s="107"/>
      <c r="Q142" s="108"/>
      <c r="R142" s="108"/>
      <c r="S142" s="108"/>
      <c r="T142" s="16"/>
      <c r="U142" s="16"/>
      <c r="Z142" s="6"/>
      <c r="AC142" s="77">
        <v>15</v>
      </c>
      <c r="AD142" s="79"/>
      <c r="AE142" s="70">
        <f t="shared" si="8"/>
        <v>0</v>
      </c>
      <c r="AF142" s="71"/>
      <c r="AG142" s="72"/>
      <c r="AH142" s="77"/>
      <c r="AI142" s="78"/>
      <c r="AJ142" s="78"/>
      <c r="AK142" s="78"/>
      <c r="AL142" s="78"/>
      <c r="AM142" s="78"/>
      <c r="AN142" s="79"/>
    </row>
    <row r="143" spans="2:81" ht="21" x14ac:dyDescent="0.2">
      <c r="B143" s="4" t="s">
        <v>84</v>
      </c>
      <c r="F143" s="53" t="s">
        <v>16</v>
      </c>
      <c r="G143" s="54"/>
      <c r="H143" s="54"/>
      <c r="I143" s="54"/>
      <c r="J143" s="54"/>
      <c r="K143" s="54"/>
      <c r="L143" s="54"/>
      <c r="M143" s="54"/>
      <c r="N143" s="54"/>
      <c r="O143" s="55"/>
      <c r="P143" s="107"/>
      <c r="Q143" s="108"/>
      <c r="R143" s="108"/>
      <c r="S143" s="108"/>
      <c r="T143" s="16"/>
      <c r="U143" s="16"/>
      <c r="Z143" s="6"/>
      <c r="AC143" s="77">
        <v>10</v>
      </c>
      <c r="AD143" s="79"/>
      <c r="AE143" s="70">
        <f t="shared" si="8"/>
        <v>0</v>
      </c>
      <c r="AF143" s="71"/>
      <c r="AG143" s="72"/>
      <c r="AH143" s="77"/>
      <c r="AI143" s="78"/>
      <c r="AJ143" s="78"/>
      <c r="AK143" s="78"/>
      <c r="AL143" s="78"/>
      <c r="AM143" s="78"/>
      <c r="AN143" s="79"/>
    </row>
    <row r="144" spans="2:81" ht="21" x14ac:dyDescent="0.2">
      <c r="B144" s="4" t="s">
        <v>84</v>
      </c>
      <c r="F144" s="53" t="s">
        <v>36</v>
      </c>
      <c r="G144" s="54"/>
      <c r="H144" s="54"/>
      <c r="I144" s="54"/>
      <c r="J144" s="54"/>
      <c r="K144" s="54"/>
      <c r="L144" s="54"/>
      <c r="M144" s="54"/>
      <c r="N144" s="54"/>
      <c r="O144" s="55"/>
      <c r="P144" s="107"/>
      <c r="Q144" s="108"/>
      <c r="R144" s="108"/>
      <c r="S144" s="108"/>
      <c r="T144" s="16"/>
      <c r="U144" s="16"/>
      <c r="Z144" s="6"/>
      <c r="AC144" s="77">
        <v>10</v>
      </c>
      <c r="AD144" s="79"/>
      <c r="AE144" s="70">
        <f t="shared" si="8"/>
        <v>0</v>
      </c>
      <c r="AF144" s="71"/>
      <c r="AG144" s="72"/>
      <c r="AH144" s="77"/>
      <c r="AI144" s="78"/>
      <c r="AJ144" s="78"/>
      <c r="AK144" s="78"/>
      <c r="AL144" s="78"/>
      <c r="AM144" s="78"/>
      <c r="AN144" s="79"/>
    </row>
    <row r="145" spans="2:40" ht="21" x14ac:dyDescent="0.2">
      <c r="B145" s="4" t="s">
        <v>84</v>
      </c>
      <c r="F145" s="53" t="s">
        <v>37</v>
      </c>
      <c r="G145" s="54"/>
      <c r="H145" s="54"/>
      <c r="I145" s="54"/>
      <c r="J145" s="54"/>
      <c r="K145" s="54"/>
      <c r="L145" s="54"/>
      <c r="M145" s="54"/>
      <c r="N145" s="54"/>
      <c r="O145" s="55"/>
      <c r="P145" s="107"/>
      <c r="Q145" s="108"/>
      <c r="R145" s="108"/>
      <c r="S145" s="108"/>
      <c r="T145" s="16"/>
      <c r="U145" s="16"/>
      <c r="Z145" s="6"/>
      <c r="AC145" s="77">
        <v>5</v>
      </c>
      <c r="AD145" s="79"/>
      <c r="AE145" s="70">
        <f t="shared" si="8"/>
        <v>0</v>
      </c>
      <c r="AF145" s="71"/>
      <c r="AG145" s="72"/>
      <c r="AH145" s="77"/>
      <c r="AI145" s="78"/>
      <c r="AJ145" s="78"/>
      <c r="AK145" s="78"/>
      <c r="AL145" s="78"/>
      <c r="AM145" s="78"/>
      <c r="AN145" s="79"/>
    </row>
    <row r="146" spans="2:40" ht="21" x14ac:dyDescent="0.2">
      <c r="B146" s="4" t="s">
        <v>84</v>
      </c>
      <c r="F146" s="53" t="s">
        <v>17</v>
      </c>
      <c r="G146" s="54"/>
      <c r="H146" s="54"/>
      <c r="I146" s="54"/>
      <c r="J146" s="54"/>
      <c r="K146" s="54"/>
      <c r="L146" s="54"/>
      <c r="M146" s="54"/>
      <c r="N146" s="54"/>
      <c r="O146" s="55"/>
      <c r="P146" s="107"/>
      <c r="Q146" s="108"/>
      <c r="R146" s="108"/>
      <c r="S146" s="108"/>
      <c r="T146" s="16"/>
      <c r="U146" s="16"/>
      <c r="Z146" s="6"/>
      <c r="AC146" s="77">
        <v>3</v>
      </c>
      <c r="AD146" s="79"/>
      <c r="AE146" s="70">
        <f t="shared" si="8"/>
        <v>0</v>
      </c>
      <c r="AF146" s="71"/>
      <c r="AG146" s="72"/>
      <c r="AH146" s="80"/>
      <c r="AI146" s="80"/>
      <c r="AJ146" s="80"/>
      <c r="AK146" s="80"/>
      <c r="AL146" s="80"/>
      <c r="AM146" s="80"/>
      <c r="AN146" s="80"/>
    </row>
    <row r="147" spans="2:40" ht="21" x14ac:dyDescent="0.2">
      <c r="B147" s="4" t="s">
        <v>84</v>
      </c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C147" s="63" t="s">
        <v>4</v>
      </c>
      <c r="AD147" s="64"/>
      <c r="AE147" s="70">
        <f>SUM(AE136:AE146)</f>
        <v>0</v>
      </c>
      <c r="AF147" s="71"/>
      <c r="AG147" s="72"/>
      <c r="AH147" s="6"/>
      <c r="AI147" s="6"/>
      <c r="AJ147" s="6"/>
      <c r="AK147" s="6"/>
      <c r="AL147" s="6"/>
      <c r="AM147" s="6"/>
      <c r="AN147" s="6"/>
    </row>
    <row r="149" spans="2:40" ht="12.75" customHeight="1" x14ac:dyDescent="0.2">
      <c r="F149" s="3" t="s">
        <v>38</v>
      </c>
      <c r="G149" s="3"/>
      <c r="H149" s="3"/>
      <c r="I149" s="3"/>
      <c r="J149" s="3"/>
      <c r="K149" s="3"/>
      <c r="L149" s="3"/>
      <c r="V149" s="33"/>
      <c r="W149" s="18"/>
      <c r="X149" s="18"/>
      <c r="Y149" s="18"/>
      <c r="AN149" s="11"/>
    </row>
    <row r="150" spans="2:40" ht="12.75" customHeight="1" x14ac:dyDescent="0.2">
      <c r="F150" s="56" t="s">
        <v>100</v>
      </c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83" t="s">
        <v>101</v>
      </c>
      <c r="S150" s="84"/>
      <c r="T150" s="84"/>
      <c r="U150" s="84"/>
      <c r="V150" s="84" t="s">
        <v>102</v>
      </c>
      <c r="W150" s="84"/>
      <c r="X150" s="84"/>
      <c r="Y150" s="84"/>
      <c r="Z150" s="15"/>
      <c r="AC150" s="76" t="s">
        <v>2</v>
      </c>
      <c r="AD150" s="76"/>
      <c r="AE150" s="112" t="s">
        <v>99</v>
      </c>
      <c r="AF150" s="112"/>
      <c r="AG150" s="112"/>
      <c r="AH150" s="76" t="s">
        <v>3</v>
      </c>
      <c r="AI150" s="76"/>
      <c r="AJ150" s="76"/>
      <c r="AK150" s="76"/>
      <c r="AL150" s="76"/>
      <c r="AM150" s="76"/>
      <c r="AN150" s="76"/>
    </row>
    <row r="151" spans="2:40" ht="21" x14ac:dyDescent="0.2">
      <c r="B151" s="4" t="s">
        <v>84</v>
      </c>
      <c r="F151" s="53" t="s">
        <v>39</v>
      </c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5"/>
      <c r="R151" s="116"/>
      <c r="S151" s="117"/>
      <c r="T151" s="117"/>
      <c r="U151" s="117"/>
      <c r="V151" s="117"/>
      <c r="W151" s="117"/>
      <c r="X151" s="117"/>
      <c r="Y151" s="117"/>
      <c r="Z151" s="6"/>
      <c r="AC151" s="77">
        <v>50</v>
      </c>
      <c r="AD151" s="79"/>
      <c r="AE151" s="70">
        <f t="shared" ref="AE151" si="9">IFERROR(V151*AC151,"-")</f>
        <v>0</v>
      </c>
      <c r="AF151" s="71"/>
      <c r="AG151" s="72"/>
      <c r="AH151" s="77"/>
      <c r="AI151" s="78"/>
      <c r="AJ151" s="78"/>
      <c r="AK151" s="78"/>
      <c r="AL151" s="78"/>
      <c r="AM151" s="78"/>
      <c r="AN151" s="79"/>
    </row>
    <row r="152" spans="2:40" ht="21" x14ac:dyDescent="0.2">
      <c r="B152" s="4" t="s">
        <v>84</v>
      </c>
      <c r="F152" s="53" t="s">
        <v>40</v>
      </c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5"/>
      <c r="R152" s="107"/>
      <c r="S152" s="108"/>
      <c r="T152" s="108"/>
      <c r="U152" s="108"/>
      <c r="V152" s="108"/>
      <c r="W152" s="108"/>
      <c r="X152" s="108"/>
      <c r="Y152" s="108"/>
      <c r="Z152" s="6"/>
      <c r="AC152" s="77">
        <v>25</v>
      </c>
      <c r="AD152" s="79"/>
      <c r="AE152" s="70">
        <f t="shared" ref="AE152:AE160" si="10">IFERROR(V152*AC152,"-")</f>
        <v>0</v>
      </c>
      <c r="AF152" s="71"/>
      <c r="AG152" s="72"/>
      <c r="AH152" s="77"/>
      <c r="AI152" s="78"/>
      <c r="AJ152" s="78"/>
      <c r="AK152" s="78"/>
      <c r="AL152" s="78"/>
      <c r="AM152" s="78"/>
      <c r="AN152" s="79"/>
    </row>
    <row r="153" spans="2:40" ht="21" x14ac:dyDescent="0.2">
      <c r="B153" s="4" t="s">
        <v>84</v>
      </c>
      <c r="F153" s="53" t="s">
        <v>74</v>
      </c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5"/>
      <c r="R153" s="107"/>
      <c r="S153" s="108"/>
      <c r="T153" s="108"/>
      <c r="U153" s="108"/>
      <c r="V153" s="108"/>
      <c r="W153" s="108"/>
      <c r="X153" s="108"/>
      <c r="Y153" s="108"/>
      <c r="Z153" s="6"/>
      <c r="AC153" s="77">
        <v>20</v>
      </c>
      <c r="AD153" s="79"/>
      <c r="AE153" s="70">
        <f t="shared" si="10"/>
        <v>0</v>
      </c>
      <c r="AF153" s="71"/>
      <c r="AG153" s="72"/>
      <c r="AH153" s="77"/>
      <c r="AI153" s="78"/>
      <c r="AJ153" s="78"/>
      <c r="AK153" s="78"/>
      <c r="AL153" s="78"/>
      <c r="AM153" s="78"/>
      <c r="AN153" s="79"/>
    </row>
    <row r="154" spans="2:40" ht="21" x14ac:dyDescent="0.2">
      <c r="B154" s="4" t="s">
        <v>84</v>
      </c>
      <c r="F154" s="53" t="s">
        <v>63</v>
      </c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5"/>
      <c r="R154" s="107"/>
      <c r="S154" s="108"/>
      <c r="T154" s="108"/>
      <c r="U154" s="108"/>
      <c r="V154" s="108"/>
      <c r="W154" s="108"/>
      <c r="X154" s="108"/>
      <c r="Y154" s="108"/>
      <c r="Z154" s="6"/>
      <c r="AC154" s="77">
        <v>10</v>
      </c>
      <c r="AD154" s="79"/>
      <c r="AE154" s="70">
        <f t="shared" si="10"/>
        <v>0</v>
      </c>
      <c r="AF154" s="71"/>
      <c r="AG154" s="72"/>
      <c r="AH154" s="77"/>
      <c r="AI154" s="78"/>
      <c r="AJ154" s="78"/>
      <c r="AK154" s="78"/>
      <c r="AL154" s="78"/>
      <c r="AM154" s="78"/>
      <c r="AN154" s="79"/>
    </row>
    <row r="155" spans="2:40" ht="21" x14ac:dyDescent="0.2">
      <c r="B155" s="4" t="s">
        <v>84</v>
      </c>
      <c r="F155" s="53" t="s">
        <v>79</v>
      </c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5"/>
      <c r="R155" s="107"/>
      <c r="S155" s="108"/>
      <c r="T155" s="108"/>
      <c r="U155" s="108"/>
      <c r="V155" s="108"/>
      <c r="W155" s="108"/>
      <c r="X155" s="108"/>
      <c r="Y155" s="108"/>
      <c r="Z155" s="6"/>
      <c r="AC155" s="77">
        <v>5</v>
      </c>
      <c r="AD155" s="79"/>
      <c r="AE155" s="70">
        <f t="shared" si="10"/>
        <v>0</v>
      </c>
      <c r="AF155" s="71"/>
      <c r="AG155" s="72"/>
      <c r="AH155" s="77"/>
      <c r="AI155" s="78"/>
      <c r="AJ155" s="78"/>
      <c r="AK155" s="78"/>
      <c r="AL155" s="78"/>
      <c r="AM155" s="78"/>
      <c r="AN155" s="79"/>
    </row>
    <row r="156" spans="2:40" ht="21" x14ac:dyDescent="0.2">
      <c r="B156" s="4" t="s">
        <v>84</v>
      </c>
      <c r="F156" s="53" t="s">
        <v>66</v>
      </c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5"/>
      <c r="R156" s="107"/>
      <c r="S156" s="108"/>
      <c r="T156" s="108"/>
      <c r="U156" s="108"/>
      <c r="V156" s="108"/>
      <c r="W156" s="108"/>
      <c r="X156" s="108"/>
      <c r="Y156" s="108"/>
      <c r="Z156" s="6"/>
      <c r="AC156" s="77">
        <v>4</v>
      </c>
      <c r="AD156" s="79"/>
      <c r="AE156" s="70">
        <f t="shared" si="10"/>
        <v>0</v>
      </c>
      <c r="AF156" s="71"/>
      <c r="AG156" s="72"/>
      <c r="AH156" s="77"/>
      <c r="AI156" s="78"/>
      <c r="AJ156" s="78"/>
      <c r="AK156" s="78"/>
      <c r="AL156" s="78"/>
      <c r="AM156" s="78"/>
      <c r="AN156" s="79"/>
    </row>
    <row r="157" spans="2:40" ht="21" x14ac:dyDescent="0.2">
      <c r="B157" s="4" t="s">
        <v>84</v>
      </c>
      <c r="F157" s="53" t="s">
        <v>67</v>
      </c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5"/>
      <c r="R157" s="107"/>
      <c r="S157" s="108"/>
      <c r="T157" s="108"/>
      <c r="U157" s="108"/>
      <c r="V157" s="108"/>
      <c r="W157" s="108"/>
      <c r="X157" s="108"/>
      <c r="Y157" s="108"/>
      <c r="Z157" s="6"/>
      <c r="AC157" s="77">
        <v>2</v>
      </c>
      <c r="AD157" s="79"/>
      <c r="AE157" s="70">
        <f t="shared" si="10"/>
        <v>0</v>
      </c>
      <c r="AF157" s="71"/>
      <c r="AG157" s="72"/>
      <c r="AH157" s="77"/>
      <c r="AI157" s="78"/>
      <c r="AJ157" s="78"/>
      <c r="AK157" s="78"/>
      <c r="AL157" s="78"/>
      <c r="AM157" s="78"/>
      <c r="AN157" s="79"/>
    </row>
    <row r="158" spans="2:40" ht="21" x14ac:dyDescent="0.2">
      <c r="B158" s="4" t="s">
        <v>84</v>
      </c>
      <c r="F158" s="53" t="s">
        <v>75</v>
      </c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5"/>
      <c r="R158" s="107"/>
      <c r="S158" s="108"/>
      <c r="T158" s="108"/>
      <c r="U158" s="108"/>
      <c r="V158" s="108"/>
      <c r="W158" s="108"/>
      <c r="X158" s="108"/>
      <c r="Y158" s="108"/>
      <c r="Z158" s="6"/>
      <c r="AC158" s="77">
        <v>10</v>
      </c>
      <c r="AD158" s="79"/>
      <c r="AE158" s="70">
        <f t="shared" si="10"/>
        <v>0</v>
      </c>
      <c r="AF158" s="71"/>
      <c r="AG158" s="72"/>
      <c r="AH158" s="77"/>
      <c r="AI158" s="78"/>
      <c r="AJ158" s="78"/>
      <c r="AK158" s="78"/>
      <c r="AL158" s="78"/>
      <c r="AM158" s="78"/>
      <c r="AN158" s="79"/>
    </row>
    <row r="159" spans="2:40" ht="21" x14ac:dyDescent="0.2">
      <c r="B159" s="4" t="s">
        <v>84</v>
      </c>
      <c r="F159" s="53" t="s">
        <v>41</v>
      </c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5"/>
      <c r="R159" s="107"/>
      <c r="S159" s="108"/>
      <c r="T159" s="108"/>
      <c r="U159" s="108"/>
      <c r="V159" s="108"/>
      <c r="W159" s="108"/>
      <c r="X159" s="108"/>
      <c r="Y159" s="108"/>
      <c r="Z159" s="6"/>
      <c r="AC159" s="77">
        <v>2</v>
      </c>
      <c r="AD159" s="79"/>
      <c r="AE159" s="70">
        <f t="shared" si="10"/>
        <v>0</v>
      </c>
      <c r="AF159" s="71"/>
      <c r="AG159" s="72"/>
      <c r="AH159" s="77"/>
      <c r="AI159" s="78"/>
      <c r="AJ159" s="78"/>
      <c r="AK159" s="78"/>
      <c r="AL159" s="78"/>
      <c r="AM159" s="78"/>
      <c r="AN159" s="79"/>
    </row>
    <row r="160" spans="2:40" ht="21" x14ac:dyDescent="0.2">
      <c r="B160" s="4" t="s">
        <v>84</v>
      </c>
      <c r="F160" s="53" t="s">
        <v>42</v>
      </c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5"/>
      <c r="R160" s="107"/>
      <c r="S160" s="108"/>
      <c r="T160" s="108"/>
      <c r="U160" s="108"/>
      <c r="V160" s="108"/>
      <c r="W160" s="108"/>
      <c r="X160" s="108"/>
      <c r="Y160" s="108"/>
      <c r="Z160" s="6"/>
      <c r="AC160" s="77">
        <v>10</v>
      </c>
      <c r="AD160" s="79"/>
      <c r="AE160" s="70">
        <f t="shared" si="10"/>
        <v>0</v>
      </c>
      <c r="AF160" s="71"/>
      <c r="AG160" s="72"/>
      <c r="AH160" s="80"/>
      <c r="AI160" s="80"/>
      <c r="AJ160" s="80"/>
      <c r="AK160" s="80"/>
      <c r="AL160" s="80"/>
      <c r="AM160" s="80"/>
      <c r="AN160" s="80"/>
    </row>
    <row r="161" spans="2:72" ht="21" x14ac:dyDescent="0.2">
      <c r="B161" s="4" t="s">
        <v>84</v>
      </c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C161" s="63" t="s">
        <v>4</v>
      </c>
      <c r="AD161" s="64"/>
      <c r="AE161" s="70">
        <f>SUM(AE151:AE160)</f>
        <v>0</v>
      </c>
      <c r="AF161" s="71"/>
      <c r="AG161" s="72"/>
      <c r="AH161" s="6"/>
      <c r="AI161" s="6"/>
      <c r="AJ161" s="6"/>
      <c r="AK161" s="6"/>
      <c r="AL161" s="6"/>
      <c r="AM161" s="6"/>
      <c r="AN161" s="6"/>
    </row>
    <row r="163" spans="2:72" ht="12.75" customHeight="1" x14ac:dyDescent="0.2">
      <c r="E163" s="3" t="s">
        <v>140</v>
      </c>
      <c r="AN163" s="11"/>
    </row>
    <row r="164" spans="2:72" x14ac:dyDescent="0.2">
      <c r="V164" s="133" t="s">
        <v>44</v>
      </c>
      <c r="W164" s="133"/>
      <c r="X164" s="133"/>
      <c r="Y164" s="133"/>
      <c r="Z164" s="15"/>
      <c r="AC164" s="76" t="s">
        <v>2</v>
      </c>
      <c r="AD164" s="76"/>
      <c r="AE164" s="112" t="s">
        <v>99</v>
      </c>
      <c r="AF164" s="112"/>
      <c r="AG164" s="112"/>
      <c r="AH164" s="76" t="s">
        <v>3</v>
      </c>
      <c r="AI164" s="76"/>
      <c r="AJ164" s="76"/>
      <c r="AK164" s="76"/>
      <c r="AL164" s="76"/>
      <c r="AM164" s="76"/>
      <c r="AN164" s="76"/>
    </row>
    <row r="165" spans="2:72" ht="21" x14ac:dyDescent="0.2">
      <c r="B165" s="4" t="s">
        <v>84</v>
      </c>
      <c r="F165" s="16" t="s">
        <v>43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08"/>
      <c r="W165" s="108"/>
      <c r="X165" s="108"/>
      <c r="Y165" s="108"/>
      <c r="Z165" s="6"/>
      <c r="AC165" s="77">
        <v>3</v>
      </c>
      <c r="AD165" s="79"/>
      <c r="AE165" s="70">
        <f t="shared" ref="AE165" si="11">IFERROR(V165*AC165,"-")</f>
        <v>0</v>
      </c>
      <c r="AF165" s="71"/>
      <c r="AG165" s="72"/>
      <c r="AH165" s="80"/>
      <c r="AI165" s="80"/>
      <c r="AJ165" s="80"/>
      <c r="AK165" s="80"/>
      <c r="AL165" s="80"/>
      <c r="AM165" s="80"/>
      <c r="AN165" s="80"/>
    </row>
    <row r="166" spans="2:72" ht="21" x14ac:dyDescent="0.2">
      <c r="B166" s="4" t="s">
        <v>84</v>
      </c>
      <c r="F166" s="1" t="s">
        <v>77</v>
      </c>
      <c r="AC166" s="63" t="s">
        <v>4</v>
      </c>
      <c r="AD166" s="64"/>
      <c r="AE166" s="70">
        <f>SUM(AE165)</f>
        <v>0</v>
      </c>
      <c r="AF166" s="71"/>
      <c r="AG166" s="72"/>
      <c r="AH166" s="11"/>
      <c r="AI166" s="11"/>
      <c r="AJ166" s="11"/>
      <c r="AK166" s="11"/>
      <c r="AL166" s="11"/>
      <c r="AM166" s="11"/>
    </row>
    <row r="168" spans="2:72" ht="15" x14ac:dyDescent="0.25">
      <c r="D168" s="12" t="s">
        <v>45</v>
      </c>
      <c r="E168" s="3"/>
      <c r="AE168" s="13"/>
      <c r="AF168" s="13"/>
      <c r="AG168" s="13"/>
    </row>
    <row r="169" spans="2:72" ht="12.75" customHeight="1" x14ac:dyDescent="0.2">
      <c r="AN169" s="11"/>
    </row>
    <row r="170" spans="2:72" x14ac:dyDescent="0.2">
      <c r="F170" s="56" t="s">
        <v>46</v>
      </c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84" t="s">
        <v>121</v>
      </c>
      <c r="S170" s="84"/>
      <c r="T170" s="84"/>
      <c r="U170" s="84"/>
      <c r="V170" s="84" t="s">
        <v>122</v>
      </c>
      <c r="W170" s="84"/>
      <c r="X170" s="84"/>
      <c r="Y170" s="84"/>
      <c r="Z170" s="84"/>
      <c r="AC170" s="76" t="s">
        <v>2</v>
      </c>
      <c r="AD170" s="76"/>
      <c r="AE170" s="112" t="s">
        <v>99</v>
      </c>
      <c r="AF170" s="112"/>
      <c r="AG170" s="112"/>
      <c r="AH170" s="76" t="s">
        <v>3</v>
      </c>
      <c r="AI170" s="76"/>
      <c r="AJ170" s="76"/>
      <c r="AK170" s="76"/>
      <c r="AL170" s="76"/>
      <c r="AM170" s="76"/>
      <c r="AN170" s="76"/>
      <c r="BT170" s="15"/>
    </row>
    <row r="171" spans="2:72" ht="27.75" customHeight="1" x14ac:dyDescent="0.2">
      <c r="B171" s="4" t="s">
        <v>92</v>
      </c>
      <c r="D171" s="10"/>
      <c r="E171" s="10"/>
      <c r="F171" s="139" t="s">
        <v>97</v>
      </c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1"/>
      <c r="R171" s="116"/>
      <c r="S171" s="117"/>
      <c r="T171" s="117"/>
      <c r="U171" s="117"/>
      <c r="V171" s="117"/>
      <c r="W171" s="117"/>
      <c r="X171" s="117"/>
      <c r="Y171" s="117"/>
      <c r="Z171" s="117"/>
      <c r="AC171" s="77">
        <v>1</v>
      </c>
      <c r="AD171" s="79"/>
      <c r="AE171" s="70">
        <f t="shared" ref="AE171:AE182" si="12">IFERROR(V171*AC171,"-")</f>
        <v>0</v>
      </c>
      <c r="AF171" s="71"/>
      <c r="AG171" s="72"/>
      <c r="AH171" s="77"/>
      <c r="AI171" s="78"/>
      <c r="AJ171" s="78"/>
      <c r="AK171" s="78"/>
      <c r="AL171" s="78"/>
      <c r="AM171" s="78"/>
      <c r="AN171" s="79"/>
      <c r="BT171" s="6"/>
    </row>
    <row r="172" spans="2:72" ht="27.75" customHeight="1" x14ac:dyDescent="0.2">
      <c r="B172" s="4" t="s">
        <v>92</v>
      </c>
      <c r="D172" s="10"/>
      <c r="E172" s="10"/>
      <c r="F172" s="136" t="s">
        <v>80</v>
      </c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8"/>
      <c r="R172" s="107"/>
      <c r="S172" s="108"/>
      <c r="T172" s="108"/>
      <c r="U172" s="108"/>
      <c r="V172" s="108"/>
      <c r="W172" s="108"/>
      <c r="X172" s="108"/>
      <c r="Y172" s="108"/>
      <c r="Z172" s="108"/>
      <c r="AC172" s="77">
        <v>2</v>
      </c>
      <c r="AD172" s="79"/>
      <c r="AE172" s="70">
        <f t="shared" si="12"/>
        <v>0</v>
      </c>
      <c r="AF172" s="71"/>
      <c r="AG172" s="72"/>
      <c r="AH172" s="77"/>
      <c r="AI172" s="78"/>
      <c r="AJ172" s="78"/>
      <c r="AK172" s="78"/>
      <c r="AL172" s="78"/>
      <c r="AM172" s="78"/>
      <c r="AN172" s="79"/>
      <c r="BT172" s="6"/>
    </row>
    <row r="173" spans="2:72" ht="27.75" customHeight="1" x14ac:dyDescent="0.2">
      <c r="B173" s="4" t="s">
        <v>92</v>
      </c>
      <c r="D173" s="10"/>
      <c r="E173" s="10"/>
      <c r="F173" s="136" t="s">
        <v>81</v>
      </c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8"/>
      <c r="R173" s="107"/>
      <c r="S173" s="108"/>
      <c r="T173" s="108"/>
      <c r="U173" s="108"/>
      <c r="V173" s="108"/>
      <c r="W173" s="108"/>
      <c r="X173" s="108"/>
      <c r="Y173" s="108"/>
      <c r="Z173" s="108"/>
      <c r="AC173" s="77">
        <v>1</v>
      </c>
      <c r="AD173" s="79"/>
      <c r="AE173" s="70">
        <f t="shared" si="12"/>
        <v>0</v>
      </c>
      <c r="AF173" s="71"/>
      <c r="AG173" s="72"/>
      <c r="AH173" s="77"/>
      <c r="AI173" s="78"/>
      <c r="AJ173" s="78"/>
      <c r="AK173" s="78"/>
      <c r="AL173" s="78"/>
      <c r="AM173" s="78"/>
      <c r="AN173" s="79"/>
      <c r="BT173" s="6"/>
    </row>
    <row r="174" spans="2:72" ht="27.75" customHeight="1" x14ac:dyDescent="0.2">
      <c r="B174" s="4" t="s">
        <v>92</v>
      </c>
      <c r="D174" s="10"/>
      <c r="E174" s="10"/>
      <c r="F174" s="136" t="s">
        <v>47</v>
      </c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8"/>
      <c r="R174" s="107"/>
      <c r="S174" s="108"/>
      <c r="T174" s="108"/>
      <c r="U174" s="108"/>
      <c r="V174" s="108"/>
      <c r="W174" s="108"/>
      <c r="X174" s="108"/>
      <c r="Y174" s="108"/>
      <c r="Z174" s="108"/>
      <c r="AC174" s="77">
        <v>2</v>
      </c>
      <c r="AD174" s="79"/>
      <c r="AE174" s="70">
        <f t="shared" si="12"/>
        <v>0</v>
      </c>
      <c r="AF174" s="71"/>
      <c r="AG174" s="72"/>
      <c r="AH174" s="77"/>
      <c r="AI174" s="78"/>
      <c r="AJ174" s="78"/>
      <c r="AK174" s="78"/>
      <c r="AL174" s="78"/>
      <c r="AM174" s="78"/>
      <c r="AN174" s="79"/>
      <c r="BT174" s="6"/>
    </row>
    <row r="175" spans="2:72" ht="27.75" customHeight="1" x14ac:dyDescent="0.2">
      <c r="B175" s="4" t="s">
        <v>92</v>
      </c>
      <c r="D175" s="10"/>
      <c r="E175" s="10"/>
      <c r="F175" s="136" t="s">
        <v>48</v>
      </c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8"/>
      <c r="R175" s="107"/>
      <c r="S175" s="108"/>
      <c r="T175" s="108"/>
      <c r="U175" s="108"/>
      <c r="V175" s="108"/>
      <c r="W175" s="108"/>
      <c r="X175" s="108"/>
      <c r="Y175" s="108"/>
      <c r="Z175" s="108"/>
      <c r="AC175" s="77">
        <v>7</v>
      </c>
      <c r="AD175" s="79"/>
      <c r="AE175" s="70">
        <f t="shared" si="12"/>
        <v>0</v>
      </c>
      <c r="AF175" s="71"/>
      <c r="AG175" s="72"/>
      <c r="AH175" s="77"/>
      <c r="AI175" s="78"/>
      <c r="AJ175" s="78"/>
      <c r="AK175" s="78"/>
      <c r="AL175" s="78"/>
      <c r="AM175" s="78"/>
      <c r="AN175" s="79"/>
      <c r="BT175" s="6"/>
    </row>
    <row r="176" spans="2:72" ht="27.75" customHeight="1" x14ac:dyDescent="0.2">
      <c r="B176" s="4" t="s">
        <v>92</v>
      </c>
      <c r="D176" s="10"/>
      <c r="E176" s="10"/>
      <c r="F176" s="136" t="s">
        <v>49</v>
      </c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8"/>
      <c r="R176" s="107"/>
      <c r="S176" s="108"/>
      <c r="T176" s="108"/>
      <c r="U176" s="108"/>
      <c r="V176" s="108"/>
      <c r="W176" s="108"/>
      <c r="X176" s="108"/>
      <c r="Y176" s="108"/>
      <c r="Z176" s="108"/>
      <c r="AC176" s="77">
        <v>4</v>
      </c>
      <c r="AD176" s="79"/>
      <c r="AE176" s="70">
        <f t="shared" si="12"/>
        <v>0</v>
      </c>
      <c r="AF176" s="71"/>
      <c r="AG176" s="72"/>
      <c r="AH176" s="77"/>
      <c r="AI176" s="78"/>
      <c r="AJ176" s="78"/>
      <c r="AK176" s="78"/>
      <c r="AL176" s="78"/>
      <c r="AM176" s="78"/>
      <c r="AN176" s="79"/>
      <c r="BT176" s="6"/>
    </row>
    <row r="177" spans="2:72" ht="27.75" customHeight="1" x14ac:dyDescent="0.2">
      <c r="B177" s="4" t="s">
        <v>92</v>
      </c>
      <c r="D177" s="10"/>
      <c r="E177" s="10"/>
      <c r="F177" s="136" t="s">
        <v>50</v>
      </c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8"/>
      <c r="R177" s="107"/>
      <c r="S177" s="108"/>
      <c r="T177" s="108"/>
      <c r="U177" s="108"/>
      <c r="V177" s="108"/>
      <c r="W177" s="108"/>
      <c r="X177" s="108"/>
      <c r="Y177" s="108"/>
      <c r="Z177" s="108"/>
      <c r="AC177" s="77">
        <v>4</v>
      </c>
      <c r="AD177" s="79"/>
      <c r="AE177" s="70">
        <f t="shared" si="12"/>
        <v>0</v>
      </c>
      <c r="AF177" s="71"/>
      <c r="AG177" s="72"/>
      <c r="AH177" s="77"/>
      <c r="AI177" s="78"/>
      <c r="AJ177" s="78"/>
      <c r="AK177" s="78"/>
      <c r="AL177" s="78"/>
      <c r="AM177" s="78"/>
      <c r="AN177" s="79"/>
      <c r="BT177" s="6"/>
    </row>
    <row r="178" spans="2:72" ht="27.75" customHeight="1" x14ac:dyDescent="0.2">
      <c r="B178" s="4" t="s">
        <v>92</v>
      </c>
      <c r="D178" s="10"/>
      <c r="E178" s="10"/>
      <c r="F178" s="136" t="s">
        <v>58</v>
      </c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8"/>
      <c r="R178" s="107"/>
      <c r="S178" s="108"/>
      <c r="T178" s="108"/>
      <c r="U178" s="108"/>
      <c r="V178" s="108"/>
      <c r="W178" s="108"/>
      <c r="X178" s="108"/>
      <c r="Y178" s="108"/>
      <c r="Z178" s="108"/>
      <c r="AC178" s="77">
        <v>2</v>
      </c>
      <c r="AD178" s="79"/>
      <c r="AE178" s="70">
        <f t="shared" si="12"/>
        <v>0</v>
      </c>
      <c r="AF178" s="71"/>
      <c r="AG178" s="72"/>
      <c r="AH178" s="77"/>
      <c r="AI178" s="78"/>
      <c r="AJ178" s="78"/>
      <c r="AK178" s="78"/>
      <c r="AL178" s="78"/>
      <c r="AM178" s="78"/>
      <c r="AN178" s="79"/>
      <c r="BT178" s="6"/>
    </row>
    <row r="179" spans="2:72" ht="27.75" customHeight="1" x14ac:dyDescent="0.2">
      <c r="B179" s="4" t="s">
        <v>92</v>
      </c>
      <c r="D179" s="10"/>
      <c r="E179" s="10"/>
      <c r="F179" s="136" t="s">
        <v>51</v>
      </c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8"/>
      <c r="R179" s="107"/>
      <c r="S179" s="108"/>
      <c r="T179" s="108"/>
      <c r="U179" s="108"/>
      <c r="V179" s="108"/>
      <c r="W179" s="108"/>
      <c r="X179" s="108"/>
      <c r="Y179" s="108"/>
      <c r="Z179" s="108"/>
      <c r="AC179" s="77">
        <v>1</v>
      </c>
      <c r="AD179" s="79"/>
      <c r="AE179" s="70">
        <f t="shared" si="12"/>
        <v>0</v>
      </c>
      <c r="AF179" s="71"/>
      <c r="AG179" s="72"/>
      <c r="AH179" s="77"/>
      <c r="AI179" s="78"/>
      <c r="AJ179" s="78"/>
      <c r="AK179" s="78"/>
      <c r="AL179" s="78"/>
      <c r="AM179" s="78"/>
      <c r="AN179" s="79"/>
      <c r="BT179" s="6"/>
    </row>
    <row r="180" spans="2:72" ht="27.75" customHeight="1" x14ac:dyDescent="0.2">
      <c r="B180" s="4" t="s">
        <v>92</v>
      </c>
      <c r="D180" s="10"/>
      <c r="E180" s="10"/>
      <c r="F180" s="136" t="s">
        <v>53</v>
      </c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8"/>
      <c r="R180" s="107"/>
      <c r="S180" s="108"/>
      <c r="T180" s="108"/>
      <c r="U180" s="108"/>
      <c r="V180" s="108"/>
      <c r="W180" s="108"/>
      <c r="X180" s="108"/>
      <c r="Y180" s="108"/>
      <c r="Z180" s="108"/>
      <c r="AC180" s="77">
        <v>1</v>
      </c>
      <c r="AD180" s="79"/>
      <c r="AE180" s="70">
        <f t="shared" si="12"/>
        <v>0</v>
      </c>
      <c r="AF180" s="71"/>
      <c r="AG180" s="72"/>
      <c r="AH180" s="77"/>
      <c r="AI180" s="78"/>
      <c r="AJ180" s="78"/>
      <c r="AK180" s="78"/>
      <c r="AL180" s="78"/>
      <c r="AM180" s="78"/>
      <c r="AN180" s="79"/>
      <c r="BT180" s="6"/>
    </row>
    <row r="181" spans="2:72" ht="27.75" customHeight="1" x14ac:dyDescent="0.2">
      <c r="B181" s="4" t="s">
        <v>92</v>
      </c>
      <c r="D181" s="10"/>
      <c r="E181" s="10"/>
      <c r="F181" s="136" t="s">
        <v>52</v>
      </c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8"/>
      <c r="R181" s="107"/>
      <c r="S181" s="108"/>
      <c r="T181" s="108"/>
      <c r="U181" s="108"/>
      <c r="V181" s="108"/>
      <c r="W181" s="108"/>
      <c r="X181" s="108"/>
      <c r="Y181" s="108"/>
      <c r="Z181" s="108"/>
      <c r="AC181" s="77">
        <v>3</v>
      </c>
      <c r="AD181" s="79"/>
      <c r="AE181" s="70">
        <f t="shared" si="12"/>
        <v>0</v>
      </c>
      <c r="AF181" s="71"/>
      <c r="AG181" s="72"/>
      <c r="AH181" s="77"/>
      <c r="AI181" s="78"/>
      <c r="AJ181" s="78"/>
      <c r="AK181" s="78"/>
      <c r="AL181" s="78"/>
      <c r="AM181" s="78"/>
      <c r="AN181" s="79"/>
      <c r="BT181" s="6"/>
    </row>
    <row r="182" spans="2:72" ht="27.75" customHeight="1" x14ac:dyDescent="0.2">
      <c r="B182" s="4" t="s">
        <v>92</v>
      </c>
      <c r="D182" s="10"/>
      <c r="E182" s="10"/>
      <c r="F182" s="136" t="s">
        <v>113</v>
      </c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8"/>
      <c r="R182" s="107"/>
      <c r="S182" s="108"/>
      <c r="T182" s="108"/>
      <c r="U182" s="108"/>
      <c r="V182" s="108"/>
      <c r="W182" s="108"/>
      <c r="X182" s="108"/>
      <c r="Y182" s="108"/>
      <c r="Z182" s="108"/>
      <c r="AC182" s="77">
        <v>10</v>
      </c>
      <c r="AD182" s="79"/>
      <c r="AE182" s="70">
        <f t="shared" si="12"/>
        <v>0</v>
      </c>
      <c r="AF182" s="71"/>
      <c r="AG182" s="72"/>
      <c r="AH182" s="80"/>
      <c r="AI182" s="80"/>
      <c r="AJ182" s="80"/>
      <c r="AK182" s="80"/>
      <c r="AL182" s="80"/>
      <c r="AM182" s="80"/>
      <c r="AN182" s="80"/>
      <c r="BT182" s="6"/>
    </row>
    <row r="183" spans="2:72" ht="21" x14ac:dyDescent="0.2">
      <c r="B183" s="4" t="s">
        <v>84</v>
      </c>
      <c r="F183" s="5"/>
      <c r="G183" s="5"/>
      <c r="H183" s="5"/>
      <c r="I183" s="5"/>
      <c r="J183" s="5"/>
      <c r="K183" s="5"/>
      <c r="L183" s="5"/>
      <c r="M183" s="6"/>
      <c r="N183" s="6"/>
      <c r="O183" s="6"/>
      <c r="P183" s="6"/>
      <c r="Q183" s="6"/>
      <c r="R183" s="6"/>
      <c r="S183" s="6"/>
      <c r="T183" s="6"/>
      <c r="U183" s="6"/>
      <c r="AC183" s="63" t="s">
        <v>4</v>
      </c>
      <c r="AD183" s="64"/>
      <c r="AE183" s="70">
        <f>SUM(AE171:AE182)</f>
        <v>0</v>
      </c>
      <c r="AF183" s="71"/>
      <c r="AG183" s="72"/>
      <c r="AH183" s="6"/>
      <c r="AI183" s="6"/>
      <c r="AJ183" s="6"/>
      <c r="AK183" s="6"/>
      <c r="AL183" s="6"/>
      <c r="AM183" s="6"/>
      <c r="AN183" s="6"/>
      <c r="BR183" s="6"/>
      <c r="BS183" s="6"/>
      <c r="BT183" s="6"/>
    </row>
    <row r="184" spans="2:72" ht="15.75" x14ac:dyDescent="0.25">
      <c r="F184" s="7" t="s">
        <v>98</v>
      </c>
      <c r="G184" s="7"/>
      <c r="H184" s="7"/>
      <c r="I184" s="7"/>
      <c r="J184" s="7"/>
      <c r="K184" s="7"/>
      <c r="L184" s="7"/>
    </row>
    <row r="185" spans="2:72" x14ac:dyDescent="0.2">
      <c r="F185" s="1" t="s">
        <v>60</v>
      </c>
    </row>
    <row r="186" spans="2:72" x14ac:dyDescent="0.2">
      <c r="F186" s="8" t="s">
        <v>59</v>
      </c>
      <c r="G186" s="8"/>
      <c r="H186" s="8"/>
      <c r="I186" s="8"/>
      <c r="J186" s="8"/>
      <c r="K186" s="8"/>
      <c r="L186" s="8"/>
    </row>
    <row r="187" spans="2:72" x14ac:dyDescent="0.2">
      <c r="F187" s="8" t="s">
        <v>61</v>
      </c>
      <c r="G187" s="8"/>
      <c r="H187" s="8"/>
      <c r="I187" s="8"/>
      <c r="J187" s="8"/>
      <c r="K187" s="8"/>
      <c r="L187" s="8"/>
      <c r="M187" s="9"/>
      <c r="N187" s="9"/>
      <c r="O187" s="9"/>
      <c r="P187" s="9"/>
      <c r="Q187" s="9"/>
    </row>
    <row r="188" spans="2:72" x14ac:dyDescent="0.2"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2:72" x14ac:dyDescent="0.2"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2:72" x14ac:dyDescent="0.2"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2:72" x14ac:dyDescent="0.2">
      <c r="F191" s="3" t="s">
        <v>131</v>
      </c>
      <c r="AA191" s="2"/>
      <c r="AB191" s="2"/>
      <c r="AC191" s="2"/>
      <c r="AD191" s="2"/>
    </row>
    <row r="192" spans="2:72" x14ac:dyDescent="0.2">
      <c r="F192" s="131" t="s">
        <v>93</v>
      </c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 t="s">
        <v>94</v>
      </c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76" t="s">
        <v>95</v>
      </c>
      <c r="AH192" s="76"/>
      <c r="AI192" s="76"/>
      <c r="AJ192" s="76"/>
      <c r="AK192" s="76" t="s">
        <v>96</v>
      </c>
      <c r="AL192" s="76"/>
      <c r="AM192" s="76"/>
      <c r="AN192" s="76"/>
    </row>
    <row r="193" spans="2:40" ht="21" x14ac:dyDescent="0.2">
      <c r="B193" s="4" t="s">
        <v>84</v>
      </c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23"/>
      <c r="AH193" s="123"/>
      <c r="AI193" s="123"/>
      <c r="AJ193" s="123"/>
      <c r="AK193" s="97"/>
      <c r="AL193" s="97"/>
      <c r="AM193" s="97"/>
      <c r="AN193" s="97"/>
    </row>
    <row r="194" spans="2:40" ht="21" x14ac:dyDescent="0.2">
      <c r="B194" s="4" t="s">
        <v>84</v>
      </c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110"/>
      <c r="AH194" s="110"/>
      <c r="AI194" s="110"/>
      <c r="AJ194" s="110"/>
      <c r="AK194" s="96"/>
      <c r="AL194" s="96"/>
      <c r="AM194" s="96"/>
      <c r="AN194" s="96"/>
    </row>
    <row r="195" spans="2:40" ht="21" x14ac:dyDescent="0.2">
      <c r="B195" s="4" t="s">
        <v>84</v>
      </c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110"/>
      <c r="AH195" s="110"/>
      <c r="AI195" s="110"/>
      <c r="AJ195" s="110"/>
      <c r="AK195" s="96"/>
      <c r="AL195" s="96"/>
      <c r="AM195" s="96"/>
      <c r="AN195" s="96"/>
    </row>
    <row r="196" spans="2:40" ht="21" x14ac:dyDescent="0.2">
      <c r="B196" s="4" t="s">
        <v>84</v>
      </c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110"/>
      <c r="AH196" s="110"/>
      <c r="AI196" s="110"/>
      <c r="AJ196" s="110"/>
      <c r="AK196" s="96"/>
      <c r="AL196" s="96"/>
      <c r="AM196" s="96"/>
      <c r="AN196" s="96"/>
    </row>
    <row r="197" spans="2:40" ht="21" x14ac:dyDescent="0.2">
      <c r="B197" s="4" t="s">
        <v>84</v>
      </c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110"/>
      <c r="AH197" s="110"/>
      <c r="AI197" s="110"/>
      <c r="AJ197" s="110"/>
      <c r="AK197" s="96"/>
      <c r="AL197" s="96"/>
      <c r="AM197" s="96"/>
      <c r="AN197" s="96"/>
    </row>
    <row r="198" spans="2:40" ht="21" x14ac:dyDescent="0.2">
      <c r="B198" s="4" t="s">
        <v>84</v>
      </c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110"/>
      <c r="AH198" s="110"/>
      <c r="AI198" s="110"/>
      <c r="AJ198" s="110"/>
      <c r="AK198" s="96"/>
      <c r="AL198" s="96"/>
      <c r="AM198" s="96"/>
      <c r="AN198" s="96"/>
    </row>
    <row r="199" spans="2:40" ht="21" x14ac:dyDescent="0.2">
      <c r="B199" s="4" t="s">
        <v>84</v>
      </c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110"/>
      <c r="AH199" s="110"/>
      <c r="AI199" s="110"/>
      <c r="AJ199" s="110"/>
      <c r="AK199" s="96"/>
      <c r="AL199" s="96"/>
      <c r="AM199" s="96"/>
      <c r="AN199" s="96"/>
    </row>
    <row r="200" spans="2:40" ht="21" x14ac:dyDescent="0.2">
      <c r="B200" s="4" t="s">
        <v>84</v>
      </c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110"/>
      <c r="AH200" s="110"/>
      <c r="AI200" s="110"/>
      <c r="AJ200" s="110"/>
      <c r="AK200" s="96"/>
      <c r="AL200" s="96"/>
      <c r="AM200" s="96"/>
      <c r="AN200" s="96"/>
    </row>
    <row r="201" spans="2:40" ht="21" x14ac:dyDescent="0.2">
      <c r="B201" s="4" t="s">
        <v>84</v>
      </c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110"/>
      <c r="AH201" s="110"/>
      <c r="AI201" s="110"/>
      <c r="AJ201" s="110"/>
      <c r="AK201" s="96"/>
      <c r="AL201" s="96"/>
      <c r="AM201" s="96"/>
      <c r="AN201" s="96"/>
    </row>
    <row r="202" spans="2:40" ht="21" x14ac:dyDescent="0.2">
      <c r="B202" s="4" t="s">
        <v>84</v>
      </c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110"/>
      <c r="AH202" s="110"/>
      <c r="AI202" s="110"/>
      <c r="AJ202" s="110"/>
      <c r="AK202" s="96"/>
      <c r="AL202" s="96"/>
      <c r="AM202" s="96"/>
      <c r="AN202" s="96"/>
    </row>
    <row r="203" spans="2:40" ht="21" x14ac:dyDescent="0.2">
      <c r="B203" s="4" t="s">
        <v>84</v>
      </c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110"/>
      <c r="AH203" s="110"/>
      <c r="AI203" s="110"/>
      <c r="AJ203" s="110"/>
      <c r="AK203" s="96"/>
      <c r="AL203" s="96"/>
      <c r="AM203" s="96"/>
      <c r="AN203" s="96"/>
    </row>
    <row r="204" spans="2:40" ht="21" x14ac:dyDescent="0.2">
      <c r="B204" s="4" t="s">
        <v>84</v>
      </c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110"/>
      <c r="AH204" s="110"/>
      <c r="AI204" s="110"/>
      <c r="AJ204" s="110"/>
      <c r="AK204" s="96"/>
      <c r="AL204" s="96"/>
      <c r="AM204" s="96"/>
      <c r="AN204" s="96"/>
    </row>
    <row r="205" spans="2:40" x14ac:dyDescent="0.2">
      <c r="AE205" s="13"/>
      <c r="AF205" s="13"/>
      <c r="AG205" s="13"/>
    </row>
  </sheetData>
  <sheetProtection sheet="1" objects="1" scenarios="1"/>
  <mergeCells count="846">
    <mergeCell ref="AE76:AG76"/>
    <mergeCell ref="AE77:AG77"/>
    <mergeCell ref="AE64:AG64"/>
    <mergeCell ref="AE65:AG65"/>
    <mergeCell ref="AE66:AG66"/>
    <mergeCell ref="AE53:AG53"/>
    <mergeCell ref="AE54:AG54"/>
    <mergeCell ref="AE57:AG57"/>
    <mergeCell ref="AE58:AG58"/>
    <mergeCell ref="AE59:AG59"/>
    <mergeCell ref="AE60:AG60"/>
    <mergeCell ref="O13:R13"/>
    <mergeCell ref="F14:N14"/>
    <mergeCell ref="F15:N15"/>
    <mergeCell ref="F13:N13"/>
    <mergeCell ref="AG5:AN5"/>
    <mergeCell ref="AB70:AD70"/>
    <mergeCell ref="AB71:AD71"/>
    <mergeCell ref="AB72:AD72"/>
    <mergeCell ref="AB73:AD73"/>
    <mergeCell ref="AE72:AG72"/>
    <mergeCell ref="AE73:AG73"/>
    <mergeCell ref="F170:Q170"/>
    <mergeCell ref="AB69:AG69"/>
    <mergeCell ref="P69:U69"/>
    <mergeCell ref="Y70:AA70"/>
    <mergeCell ref="V69:AA69"/>
    <mergeCell ref="AI84:AK84"/>
    <mergeCell ref="Y84:AA84"/>
    <mergeCell ref="AB78:AD78"/>
    <mergeCell ref="AE79:AG79"/>
    <mergeCell ref="AE80:AG80"/>
    <mergeCell ref="AE81:AG81"/>
    <mergeCell ref="AE82:AG82"/>
    <mergeCell ref="AE83:AG83"/>
    <mergeCell ref="AE84:AG84"/>
    <mergeCell ref="F80:O80"/>
    <mergeCell ref="F81:O81"/>
    <mergeCell ref="F82:O82"/>
    <mergeCell ref="F83:O83"/>
    <mergeCell ref="AB74:AD74"/>
    <mergeCell ref="AB75:AD75"/>
    <mergeCell ref="AB76:AD76"/>
    <mergeCell ref="AB77:AD77"/>
    <mergeCell ref="AE74:AG74"/>
    <mergeCell ref="AE75:AG75"/>
    <mergeCell ref="F57:Q57"/>
    <mergeCell ref="F71:O71"/>
    <mergeCell ref="F72:O72"/>
    <mergeCell ref="F73:O73"/>
    <mergeCell ref="F74:O74"/>
    <mergeCell ref="F75:O75"/>
    <mergeCell ref="F76:O76"/>
    <mergeCell ref="F77:O77"/>
    <mergeCell ref="F78:O78"/>
    <mergeCell ref="F79:O79"/>
    <mergeCell ref="P70:R70"/>
    <mergeCell ref="P82:R82"/>
    <mergeCell ref="P83:R83"/>
    <mergeCell ref="F198:S198"/>
    <mergeCell ref="F199:S199"/>
    <mergeCell ref="F200:S200"/>
    <mergeCell ref="O20:R20"/>
    <mergeCell ref="F20:N20"/>
    <mergeCell ref="O31:R31"/>
    <mergeCell ref="F31:N31"/>
    <mergeCell ref="F39:X39"/>
    <mergeCell ref="F70:O70"/>
    <mergeCell ref="S70:U70"/>
    <mergeCell ref="S80:U80"/>
    <mergeCell ref="S81:U81"/>
    <mergeCell ref="S82:U82"/>
    <mergeCell ref="S83:U83"/>
    <mergeCell ref="S75:U75"/>
    <mergeCell ref="S76:U76"/>
    <mergeCell ref="S77:U77"/>
    <mergeCell ref="S78:U78"/>
    <mergeCell ref="S79:U79"/>
    <mergeCell ref="R59:U59"/>
    <mergeCell ref="AE145:AG145"/>
    <mergeCell ref="AE146:AG146"/>
    <mergeCell ref="AE147:AG147"/>
    <mergeCell ref="AE150:AG150"/>
    <mergeCell ref="AE151:AG151"/>
    <mergeCell ref="AE152:AG152"/>
    <mergeCell ref="AE153:AG153"/>
    <mergeCell ref="AE135:AG135"/>
    <mergeCell ref="AE136:AG136"/>
    <mergeCell ref="AE137:AG137"/>
    <mergeCell ref="AE138:AG138"/>
    <mergeCell ref="AE139:AG139"/>
    <mergeCell ref="AE140:AG140"/>
    <mergeCell ref="AE141:AG141"/>
    <mergeCell ref="AE142:AG142"/>
    <mergeCell ref="AG192:AJ192"/>
    <mergeCell ref="AE165:AG165"/>
    <mergeCell ref="AE166:AG166"/>
    <mergeCell ref="AE170:AG170"/>
    <mergeCell ref="AE171:AG171"/>
    <mergeCell ref="AE172:AG172"/>
    <mergeCell ref="AE173:AG173"/>
    <mergeCell ref="AE174:AG174"/>
    <mergeCell ref="AE175:AG175"/>
    <mergeCell ref="AE176:AG176"/>
    <mergeCell ref="AE177:AG177"/>
    <mergeCell ref="AE178:AG178"/>
    <mergeCell ref="AE179:AG179"/>
    <mergeCell ref="AE180:AG180"/>
    <mergeCell ref="AE112:AG112"/>
    <mergeCell ref="AE113:AG113"/>
    <mergeCell ref="AE114:AG114"/>
    <mergeCell ref="AE160:AG160"/>
    <mergeCell ref="AL132:AN132"/>
    <mergeCell ref="AE181:AG181"/>
    <mergeCell ref="AE182:AG182"/>
    <mergeCell ref="AE183:AG183"/>
    <mergeCell ref="AG10:AJ10"/>
    <mergeCell ref="AE154:AG154"/>
    <mergeCell ref="AE155:AG155"/>
    <mergeCell ref="AE156:AG156"/>
    <mergeCell ref="AE157:AG157"/>
    <mergeCell ref="AE158:AG158"/>
    <mergeCell ref="AE159:AG159"/>
    <mergeCell ref="AE161:AG161"/>
    <mergeCell ref="AE164:AG164"/>
    <mergeCell ref="AE143:AG143"/>
    <mergeCell ref="AE144:AG144"/>
    <mergeCell ref="AE61:AG61"/>
    <mergeCell ref="AE62:AG62"/>
    <mergeCell ref="AE63:AG63"/>
    <mergeCell ref="AE41:AG41"/>
    <mergeCell ref="AE42:AG42"/>
    <mergeCell ref="AE103:AG103"/>
    <mergeCell ref="AE104:AG104"/>
    <mergeCell ref="AE105:AG105"/>
    <mergeCell ref="AE106:AG106"/>
    <mergeCell ref="AE107:AG107"/>
    <mergeCell ref="AE108:AG108"/>
    <mergeCell ref="AE109:AG109"/>
    <mergeCell ref="AE110:AG110"/>
    <mergeCell ref="AE111:AG111"/>
    <mergeCell ref="AE90:AG90"/>
    <mergeCell ref="AE91:AG91"/>
    <mergeCell ref="AE92:AG92"/>
    <mergeCell ref="AE93:AG93"/>
    <mergeCell ref="AE94:AG94"/>
    <mergeCell ref="AE26:AG26"/>
    <mergeCell ref="AE27:AG27"/>
    <mergeCell ref="AE28:AG28"/>
    <mergeCell ref="AE43:AG43"/>
    <mergeCell ref="AE44:AG44"/>
    <mergeCell ref="AE45:AG45"/>
    <mergeCell ref="AE46:AG46"/>
    <mergeCell ref="AE47:AG47"/>
    <mergeCell ref="AE48:AG48"/>
    <mergeCell ref="AE29:AG29"/>
    <mergeCell ref="AE31:AG31"/>
    <mergeCell ref="AE32:AG32"/>
    <mergeCell ref="AE33:AG33"/>
    <mergeCell ref="AE34:AG34"/>
    <mergeCell ref="AE35:AG35"/>
    <mergeCell ref="AE36:AG36"/>
    <mergeCell ref="AE39:AG39"/>
    <mergeCell ref="AE40:AG40"/>
    <mergeCell ref="AE78:AG78"/>
    <mergeCell ref="AK6:AN6"/>
    <mergeCell ref="AK7:AN7"/>
    <mergeCell ref="AK8:AN8"/>
    <mergeCell ref="AK9:AN9"/>
    <mergeCell ref="AK10:AN10"/>
    <mergeCell ref="AE13:AG13"/>
    <mergeCell ref="AE14:AG14"/>
    <mergeCell ref="AE15:AG15"/>
    <mergeCell ref="AE16:AG16"/>
    <mergeCell ref="AG6:AJ6"/>
    <mergeCell ref="AG7:AJ7"/>
    <mergeCell ref="AG8:AJ8"/>
    <mergeCell ref="AG9:AJ9"/>
    <mergeCell ref="AH13:AN13"/>
    <mergeCell ref="F180:Q180"/>
    <mergeCell ref="F181:Q181"/>
    <mergeCell ref="F182:Q182"/>
    <mergeCell ref="AC177:AD177"/>
    <mergeCell ref="AC178:AD178"/>
    <mergeCell ref="AC179:AD179"/>
    <mergeCell ref="AC180:AD180"/>
    <mergeCell ref="AC155:AD155"/>
    <mergeCell ref="AC156:AD156"/>
    <mergeCell ref="AC157:AD157"/>
    <mergeCell ref="F171:Q171"/>
    <mergeCell ref="F172:Q172"/>
    <mergeCell ref="F173:Q173"/>
    <mergeCell ref="F174:Q174"/>
    <mergeCell ref="F175:Q175"/>
    <mergeCell ref="F176:Q176"/>
    <mergeCell ref="F177:Q177"/>
    <mergeCell ref="F178:Q178"/>
    <mergeCell ref="F179:Q179"/>
    <mergeCell ref="R180:U180"/>
    <mergeCell ref="R181:U181"/>
    <mergeCell ref="R182:U182"/>
    <mergeCell ref="V171:Z171"/>
    <mergeCell ref="V172:Z172"/>
    <mergeCell ref="AC147:AD147"/>
    <mergeCell ref="AC150:AD150"/>
    <mergeCell ref="AC151:AD151"/>
    <mergeCell ref="AC152:AD152"/>
    <mergeCell ref="AC153:AD153"/>
    <mergeCell ref="AC154:AD154"/>
    <mergeCell ref="AC181:AD181"/>
    <mergeCell ref="AC182:AD182"/>
    <mergeCell ref="AC183:AD183"/>
    <mergeCell ref="AC172:AD172"/>
    <mergeCell ref="AC173:AD173"/>
    <mergeCell ref="AC174:AD174"/>
    <mergeCell ref="AC175:AD175"/>
    <mergeCell ref="AC176:AD176"/>
    <mergeCell ref="AC158:AD158"/>
    <mergeCell ref="AC159:AD159"/>
    <mergeCell ref="AC160:AD160"/>
    <mergeCell ref="AC161:AD161"/>
    <mergeCell ref="AC164:AD164"/>
    <mergeCell ref="AC165:AD165"/>
    <mergeCell ref="AC166:AD166"/>
    <mergeCell ref="AC170:AD170"/>
    <mergeCell ref="AC171:AD171"/>
    <mergeCell ref="AC114:AD114"/>
    <mergeCell ref="AC139:AD139"/>
    <mergeCell ref="AC140:AD140"/>
    <mergeCell ref="AC141:AD141"/>
    <mergeCell ref="AC142:AD142"/>
    <mergeCell ref="AC143:AD143"/>
    <mergeCell ref="AC144:AD144"/>
    <mergeCell ref="AC145:AD145"/>
    <mergeCell ref="AC146:AD146"/>
    <mergeCell ref="AC135:AD135"/>
    <mergeCell ref="AC136:AD136"/>
    <mergeCell ref="AC137:AD137"/>
    <mergeCell ref="AC138:AD138"/>
    <mergeCell ref="V70:X70"/>
    <mergeCell ref="V71:X71"/>
    <mergeCell ref="V72:X72"/>
    <mergeCell ref="V73:X73"/>
    <mergeCell ref="V74:X74"/>
    <mergeCell ref="V75:X75"/>
    <mergeCell ref="AC94:AD94"/>
    <mergeCell ref="AC95:AD95"/>
    <mergeCell ref="AC96:AD96"/>
    <mergeCell ref="Y80:AA80"/>
    <mergeCell ref="Y81:AA81"/>
    <mergeCell ref="Y82:AA82"/>
    <mergeCell ref="Y83:AA83"/>
    <mergeCell ref="AC90:AD90"/>
    <mergeCell ref="AC91:AD91"/>
    <mergeCell ref="AC92:AD92"/>
    <mergeCell ref="AC93:AD93"/>
    <mergeCell ref="Y71:AA71"/>
    <mergeCell ref="Y72:AA72"/>
    <mergeCell ref="Y73:AA73"/>
    <mergeCell ref="Y74:AA74"/>
    <mergeCell ref="Y75:AA75"/>
    <mergeCell ref="Y76:AA76"/>
    <mergeCell ref="Y77:AA77"/>
    <mergeCell ref="Y78:AA78"/>
    <mergeCell ref="Y79:AA79"/>
    <mergeCell ref="F112:Q112"/>
    <mergeCell ref="F113:Q113"/>
    <mergeCell ref="V90:Y90"/>
    <mergeCell ref="R90:U90"/>
    <mergeCell ref="F90:Q90"/>
    <mergeCell ref="F91:Q91"/>
    <mergeCell ref="F92:Q92"/>
    <mergeCell ref="F93:Q93"/>
    <mergeCell ref="F94:Q94"/>
    <mergeCell ref="F95:Q95"/>
    <mergeCell ref="F96:Q96"/>
    <mergeCell ref="F97:Q97"/>
    <mergeCell ref="F98:Q98"/>
    <mergeCell ref="F99:Q99"/>
    <mergeCell ref="R91:U91"/>
    <mergeCell ref="R92:U92"/>
    <mergeCell ref="R93:U93"/>
    <mergeCell ref="R94:U94"/>
    <mergeCell ref="R95:U95"/>
    <mergeCell ref="V91:Y91"/>
    <mergeCell ref="F103:Q103"/>
    <mergeCell ref="R104:U104"/>
    <mergeCell ref="R105:U105"/>
    <mergeCell ref="R106:U106"/>
    <mergeCell ref="AC13:AD13"/>
    <mergeCell ref="AC14:AD14"/>
    <mergeCell ref="AC15:AD15"/>
    <mergeCell ref="AC16:AD16"/>
    <mergeCell ref="AC20:AD20"/>
    <mergeCell ref="AC21:AD21"/>
    <mergeCell ref="AC22:AD22"/>
    <mergeCell ref="AC23:AD23"/>
    <mergeCell ref="AC24:AD24"/>
    <mergeCell ref="V92:Y92"/>
    <mergeCell ref="V93:Y93"/>
    <mergeCell ref="V94:Y94"/>
    <mergeCell ref="V95:Y95"/>
    <mergeCell ref="V96:Y96"/>
    <mergeCell ref="AC25:AD25"/>
    <mergeCell ref="AC26:AD26"/>
    <mergeCell ref="AC27:AD27"/>
    <mergeCell ref="AC28:AD28"/>
    <mergeCell ref="AC29:AD29"/>
    <mergeCell ref="AC31:AD31"/>
    <mergeCell ref="AC32:AD32"/>
    <mergeCell ref="AC33:AD33"/>
    <mergeCell ref="AC34:AD34"/>
    <mergeCell ref="AC57:AD57"/>
    <mergeCell ref="AC58:AD58"/>
    <mergeCell ref="AC59:AD59"/>
    <mergeCell ref="AC60:AD60"/>
    <mergeCell ref="AC61:AD61"/>
    <mergeCell ref="AC62:AD62"/>
    <mergeCell ref="AC63:AD63"/>
    <mergeCell ref="AC64:AD64"/>
    <mergeCell ref="AC65:AD65"/>
    <mergeCell ref="AC66:AD66"/>
    <mergeCell ref="F104:Q104"/>
    <mergeCell ref="F105:Q105"/>
    <mergeCell ref="F106:Q106"/>
    <mergeCell ref="F107:Q107"/>
    <mergeCell ref="F108:Q108"/>
    <mergeCell ref="F109:Q109"/>
    <mergeCell ref="F110:Q110"/>
    <mergeCell ref="F111:Q111"/>
    <mergeCell ref="R96:U96"/>
    <mergeCell ref="R97:U97"/>
    <mergeCell ref="R98:U98"/>
    <mergeCell ref="R99:U99"/>
    <mergeCell ref="R103:U103"/>
    <mergeCell ref="R107:U107"/>
    <mergeCell ref="R108:U108"/>
    <mergeCell ref="R109:U109"/>
    <mergeCell ref="R110:U110"/>
    <mergeCell ref="R111:U111"/>
    <mergeCell ref="P145:S145"/>
    <mergeCell ref="P146:S146"/>
    <mergeCell ref="V156:Y156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R157:U157"/>
    <mergeCell ref="R158:U158"/>
    <mergeCell ref="R159:U159"/>
    <mergeCell ref="R160:U160"/>
    <mergeCell ref="V151:Y151"/>
    <mergeCell ref="V152:Y152"/>
    <mergeCell ref="V153:Y153"/>
    <mergeCell ref="V157:Y157"/>
    <mergeCell ref="V158:Y158"/>
    <mergeCell ref="V159:Y159"/>
    <mergeCell ref="V160:Y160"/>
    <mergeCell ref="V182:Z182"/>
    <mergeCell ref="R173:U173"/>
    <mergeCell ref="R174:U174"/>
    <mergeCell ref="R175:U175"/>
    <mergeCell ref="R176:U176"/>
    <mergeCell ref="R177:U177"/>
    <mergeCell ref="R178:U178"/>
    <mergeCell ref="R170:U170"/>
    <mergeCell ref="V170:Z170"/>
    <mergeCell ref="R179:U179"/>
    <mergeCell ref="V173:Z173"/>
    <mergeCell ref="V174:Z174"/>
    <mergeCell ref="V175:Z175"/>
    <mergeCell ref="V176:Z176"/>
    <mergeCell ref="V177:Z177"/>
    <mergeCell ref="V178:Z178"/>
    <mergeCell ref="V179:Z179"/>
    <mergeCell ref="V180:Z180"/>
    <mergeCell ref="V181:Z181"/>
    <mergeCell ref="V165:Y165"/>
    <mergeCell ref="R171:U171"/>
    <mergeCell ref="R172:U172"/>
    <mergeCell ref="V164:Y164"/>
    <mergeCell ref="R150:U150"/>
    <mergeCell ref="V150:Y150"/>
    <mergeCell ref="P135:S135"/>
    <mergeCell ref="R151:U151"/>
    <mergeCell ref="R152:U152"/>
    <mergeCell ref="R153:U153"/>
    <mergeCell ref="R154:U154"/>
    <mergeCell ref="R155:U155"/>
    <mergeCell ref="R156:U156"/>
    <mergeCell ref="P136:S136"/>
    <mergeCell ref="P137:S137"/>
    <mergeCell ref="P138:S138"/>
    <mergeCell ref="P139:S139"/>
    <mergeCell ref="P140:S140"/>
    <mergeCell ref="P141:S141"/>
    <mergeCell ref="P142:S142"/>
    <mergeCell ref="P143:S143"/>
    <mergeCell ref="P144:S144"/>
    <mergeCell ref="V154:Y154"/>
    <mergeCell ref="V155:Y155"/>
    <mergeCell ref="V104:Y104"/>
    <mergeCell ref="V105:Y105"/>
    <mergeCell ref="V106:Y106"/>
    <mergeCell ref="V107:Y107"/>
    <mergeCell ref="V108:Y108"/>
    <mergeCell ref="S129:U129"/>
    <mergeCell ref="S130:U130"/>
    <mergeCell ref="S131:U131"/>
    <mergeCell ref="P123:R123"/>
    <mergeCell ref="P119:R119"/>
    <mergeCell ref="S119:U119"/>
    <mergeCell ref="P120:R120"/>
    <mergeCell ref="P121:R121"/>
    <mergeCell ref="P122:R122"/>
    <mergeCell ref="S120:U120"/>
    <mergeCell ref="S121:U121"/>
    <mergeCell ref="S122:U122"/>
    <mergeCell ref="S123:U123"/>
    <mergeCell ref="S124:U124"/>
    <mergeCell ref="S125:U125"/>
    <mergeCell ref="S126:U126"/>
    <mergeCell ref="S127:U127"/>
    <mergeCell ref="S128:U128"/>
    <mergeCell ref="R112:U112"/>
    <mergeCell ref="V113:Y113"/>
    <mergeCell ref="V83:X83"/>
    <mergeCell ref="P73:R73"/>
    <mergeCell ref="P74:R74"/>
    <mergeCell ref="P75:R75"/>
    <mergeCell ref="P76:R76"/>
    <mergeCell ref="P77:R77"/>
    <mergeCell ref="P78:R78"/>
    <mergeCell ref="P79:R79"/>
    <mergeCell ref="P80:R80"/>
    <mergeCell ref="P81:R81"/>
    <mergeCell ref="V76:X76"/>
    <mergeCell ref="V77:X77"/>
    <mergeCell ref="V78:X78"/>
    <mergeCell ref="V79:X79"/>
    <mergeCell ref="V80:X80"/>
    <mergeCell ref="V81:X81"/>
    <mergeCell ref="V82:X82"/>
    <mergeCell ref="S73:U73"/>
    <mergeCell ref="S74:U74"/>
    <mergeCell ref="V97:Y97"/>
    <mergeCell ref="V98:Y98"/>
    <mergeCell ref="V99:Y99"/>
    <mergeCell ref="V103:Y103"/>
    <mergeCell ref="Y45:AA45"/>
    <mergeCell ref="F192:S192"/>
    <mergeCell ref="T192:AF192"/>
    <mergeCell ref="T200:AF200"/>
    <mergeCell ref="T201:AF201"/>
    <mergeCell ref="F201:S201"/>
    <mergeCell ref="F48:R48"/>
    <mergeCell ref="F125:O125"/>
    <mergeCell ref="F126:O126"/>
    <mergeCell ref="F127:O127"/>
    <mergeCell ref="R60:U60"/>
    <mergeCell ref="R61:U61"/>
    <mergeCell ref="R62:U62"/>
    <mergeCell ref="R63:U63"/>
    <mergeCell ref="R64:U64"/>
    <mergeCell ref="R65:U65"/>
    <mergeCell ref="P71:R71"/>
    <mergeCell ref="P72:R72"/>
    <mergeCell ref="S71:U71"/>
    <mergeCell ref="S72:U72"/>
    <mergeCell ref="V109:Y109"/>
    <mergeCell ref="V110:Y110"/>
    <mergeCell ref="V111:Y111"/>
    <mergeCell ref="V112:Y112"/>
    <mergeCell ref="AH32:AN32"/>
    <mergeCell ref="AH33:AN33"/>
    <mergeCell ref="AH34:AN34"/>
    <mergeCell ref="AH41:AN41"/>
    <mergeCell ref="F21:N21"/>
    <mergeCell ref="F22:N22"/>
    <mergeCell ref="F23:N23"/>
    <mergeCell ref="F24:N24"/>
    <mergeCell ref="F25:N25"/>
    <mergeCell ref="F26:N26"/>
    <mergeCell ref="F27:N27"/>
    <mergeCell ref="F28:N28"/>
    <mergeCell ref="F32:N32"/>
    <mergeCell ref="AC36:AD36"/>
    <mergeCell ref="AC39:AD39"/>
    <mergeCell ref="AC40:AD40"/>
    <mergeCell ref="AC41:AD41"/>
    <mergeCell ref="AH35:AN35"/>
    <mergeCell ref="Y39:AA39"/>
    <mergeCell ref="F40:X40"/>
    <mergeCell ref="F41:X41"/>
    <mergeCell ref="AC35:AD35"/>
    <mergeCell ref="AC46:AD46"/>
    <mergeCell ref="AG202:AJ202"/>
    <mergeCell ref="AG203:AJ203"/>
    <mergeCell ref="AG204:AJ204"/>
    <mergeCell ref="AG193:AJ193"/>
    <mergeCell ref="AG194:AJ194"/>
    <mergeCell ref="AG195:AJ195"/>
    <mergeCell ref="AG196:AJ196"/>
    <mergeCell ref="AG197:AJ197"/>
    <mergeCell ref="AG198:AJ198"/>
    <mergeCell ref="AG199:AJ199"/>
    <mergeCell ref="AC97:AD97"/>
    <mergeCell ref="AC98:AD98"/>
    <mergeCell ref="AC99:AD99"/>
    <mergeCell ref="AC103:AD103"/>
    <mergeCell ref="AC104:AD104"/>
    <mergeCell ref="AC105:AD105"/>
    <mergeCell ref="AC106:AD106"/>
    <mergeCell ref="AC107:AD107"/>
    <mergeCell ref="AC108:AD108"/>
    <mergeCell ref="AC109:AD109"/>
    <mergeCell ref="AC110:AD110"/>
    <mergeCell ref="AC111:AD111"/>
    <mergeCell ref="AC112:AD112"/>
    <mergeCell ref="AE25:AG25"/>
    <mergeCell ref="AH165:AN165"/>
    <mergeCell ref="AH127:AN127"/>
    <mergeCell ref="AH128:AN128"/>
    <mergeCell ref="AH129:AN129"/>
    <mergeCell ref="AH130:AN130"/>
    <mergeCell ref="AH131:AN131"/>
    <mergeCell ref="AH136:AN136"/>
    <mergeCell ref="AH137:AN137"/>
    <mergeCell ref="AH138:AN138"/>
    <mergeCell ref="AH139:AN139"/>
    <mergeCell ref="AH140:AN140"/>
    <mergeCell ref="AH141:AN141"/>
    <mergeCell ref="AH142:AN142"/>
    <mergeCell ref="AH143:AN143"/>
    <mergeCell ref="AH144:AN144"/>
    <mergeCell ref="AH145:AN145"/>
    <mergeCell ref="AH146:AN146"/>
    <mergeCell ref="AH151:AN151"/>
    <mergeCell ref="AH152:AN152"/>
    <mergeCell ref="AH160:AN160"/>
    <mergeCell ref="AH153:AN153"/>
    <mergeCell ref="AH154:AN154"/>
    <mergeCell ref="AH155:AN155"/>
    <mergeCell ref="AG200:AJ200"/>
    <mergeCell ref="AG201:AJ201"/>
    <mergeCell ref="AA2:AE2"/>
    <mergeCell ref="F33:N33"/>
    <mergeCell ref="F34:N34"/>
    <mergeCell ref="O6:R6"/>
    <mergeCell ref="O14:R14"/>
    <mergeCell ref="O15:R15"/>
    <mergeCell ref="O24:R24"/>
    <mergeCell ref="O25:R25"/>
    <mergeCell ref="O26:R26"/>
    <mergeCell ref="O27:R27"/>
    <mergeCell ref="O28:R28"/>
    <mergeCell ref="O32:R32"/>
    <mergeCell ref="O33:R33"/>
    <mergeCell ref="O34:R34"/>
    <mergeCell ref="O21:R21"/>
    <mergeCell ref="O22:R22"/>
    <mergeCell ref="O23:R23"/>
    <mergeCell ref="AE20:AG20"/>
    <mergeCell ref="AE21:AG21"/>
    <mergeCell ref="AE22:AG22"/>
    <mergeCell ref="AE23:AG23"/>
    <mergeCell ref="AE24:AG24"/>
    <mergeCell ref="AC42:AD42"/>
    <mergeCell ref="AC43:AD43"/>
    <mergeCell ref="F35:N35"/>
    <mergeCell ref="AH39:AN39"/>
    <mergeCell ref="AH58:AN58"/>
    <mergeCell ref="AH59:AN59"/>
    <mergeCell ref="AH60:AN60"/>
    <mergeCell ref="AH61:AN61"/>
    <mergeCell ref="AH62:AN62"/>
    <mergeCell ref="F58:Q58"/>
    <mergeCell ref="F59:Q59"/>
    <mergeCell ref="F60:Q60"/>
    <mergeCell ref="F61:Q61"/>
    <mergeCell ref="F62:Q62"/>
    <mergeCell ref="AH42:AN42"/>
    <mergeCell ref="AH43:AN43"/>
    <mergeCell ref="AH44:AN44"/>
    <mergeCell ref="Y40:AA40"/>
    <mergeCell ref="Y41:AA41"/>
    <mergeCell ref="Y42:AA42"/>
    <mergeCell ref="Y43:AA43"/>
    <mergeCell ref="Y44:AA44"/>
    <mergeCell ref="AC44:AD44"/>
    <mergeCell ref="AC45:AD45"/>
    <mergeCell ref="AH52:AN52"/>
    <mergeCell ref="Y46:AA46"/>
    <mergeCell ref="Y47:AA47"/>
    <mergeCell ref="V53:Z53"/>
    <mergeCell ref="F193:S193"/>
    <mergeCell ref="F194:S194"/>
    <mergeCell ref="F195:S195"/>
    <mergeCell ref="F196:S196"/>
    <mergeCell ref="T193:AF193"/>
    <mergeCell ref="T194:AF194"/>
    <mergeCell ref="AC47:AD47"/>
    <mergeCell ref="AC48:AD48"/>
    <mergeCell ref="AC52:AD52"/>
    <mergeCell ref="AC53:AD53"/>
    <mergeCell ref="AC54:AD54"/>
    <mergeCell ref="AE52:AG52"/>
    <mergeCell ref="AK192:AN192"/>
    <mergeCell ref="AC100:AD100"/>
    <mergeCell ref="AE100:AG100"/>
    <mergeCell ref="F120:O120"/>
    <mergeCell ref="F121:O121"/>
    <mergeCell ref="F122:O122"/>
    <mergeCell ref="F123:O123"/>
    <mergeCell ref="F124:O124"/>
    <mergeCell ref="AB82:AD82"/>
    <mergeCell ref="AB83:AD83"/>
    <mergeCell ref="AB84:AD84"/>
    <mergeCell ref="AE70:AG70"/>
    <mergeCell ref="AE71:AG71"/>
    <mergeCell ref="AH119:AN119"/>
    <mergeCell ref="AH108:AN108"/>
    <mergeCell ref="AH109:AN109"/>
    <mergeCell ref="AH110:AN110"/>
    <mergeCell ref="AH98:AN98"/>
    <mergeCell ref="AH99:AN99"/>
    <mergeCell ref="AH104:AN104"/>
    <mergeCell ref="AH92:AN92"/>
    <mergeCell ref="AH93:AN93"/>
    <mergeCell ref="AH94:AN94"/>
    <mergeCell ref="AH97:AN97"/>
    <mergeCell ref="AH91:AN91"/>
    <mergeCell ref="AH96:AN96"/>
    <mergeCell ref="AE95:AG95"/>
    <mergeCell ref="AE96:AG96"/>
    <mergeCell ref="AE97:AG97"/>
    <mergeCell ref="AE98:AG98"/>
    <mergeCell ref="AE99:AG99"/>
    <mergeCell ref="AC113:AD113"/>
    <mergeCell ref="AH179:AN179"/>
    <mergeCell ref="AH157:AN157"/>
    <mergeCell ref="AH158:AN158"/>
    <mergeCell ref="AH159:AN159"/>
    <mergeCell ref="AH125:AN125"/>
    <mergeCell ref="AH126:AN126"/>
    <mergeCell ref="AH20:AN20"/>
    <mergeCell ref="AH31:AN31"/>
    <mergeCell ref="AH24:AN24"/>
    <mergeCell ref="AH25:AN25"/>
    <mergeCell ref="AH26:AN26"/>
    <mergeCell ref="AH106:AN106"/>
    <mergeCell ref="AH107:AN107"/>
    <mergeCell ref="AH57:AN57"/>
    <mergeCell ref="AH90:AN90"/>
    <mergeCell ref="AH103:AN103"/>
    <mergeCell ref="AH53:AN53"/>
    <mergeCell ref="AH40:AN40"/>
    <mergeCell ref="AH27:AN27"/>
    <mergeCell ref="AH28:AN28"/>
    <mergeCell ref="AL84:AN84"/>
    <mergeCell ref="AH65:AN65"/>
    <mergeCell ref="AH63:AN63"/>
    <mergeCell ref="AH64:AN64"/>
    <mergeCell ref="AH121:AN121"/>
    <mergeCell ref="AH122:AN122"/>
    <mergeCell ref="AH123:AN123"/>
    <mergeCell ref="AH124:AN124"/>
    <mergeCell ref="AH174:AN174"/>
    <mergeCell ref="AH175:AN175"/>
    <mergeCell ref="AH176:AN176"/>
    <mergeCell ref="AH177:AN177"/>
    <mergeCell ref="AH178:AN178"/>
    <mergeCell ref="AH156:AN156"/>
    <mergeCell ref="AK202:AN202"/>
    <mergeCell ref="AK203:AN203"/>
    <mergeCell ref="AK204:AN204"/>
    <mergeCell ref="AK193:AN193"/>
    <mergeCell ref="AK194:AN194"/>
    <mergeCell ref="AK195:AN195"/>
    <mergeCell ref="AK196:AN196"/>
    <mergeCell ref="AK197:AN197"/>
    <mergeCell ref="AK198:AN198"/>
    <mergeCell ref="AK199:AN199"/>
    <mergeCell ref="AK200:AN200"/>
    <mergeCell ref="AK201:AN201"/>
    <mergeCell ref="AH181:AN181"/>
    <mergeCell ref="AH182:AN182"/>
    <mergeCell ref="AH45:AN45"/>
    <mergeCell ref="AH46:AN46"/>
    <mergeCell ref="AH47:AN47"/>
    <mergeCell ref="AH14:AN14"/>
    <mergeCell ref="AH15:AN15"/>
    <mergeCell ref="AH21:AN21"/>
    <mergeCell ref="AH22:AN22"/>
    <mergeCell ref="AH23:AN23"/>
    <mergeCell ref="AH111:AN111"/>
    <mergeCell ref="AH112:AN112"/>
    <mergeCell ref="AH113:AN113"/>
    <mergeCell ref="AH95:AN95"/>
    <mergeCell ref="AH105:AN105"/>
    <mergeCell ref="AH172:AN172"/>
    <mergeCell ref="AH173:AN173"/>
    <mergeCell ref="AH180:AN180"/>
    <mergeCell ref="AH171:AN171"/>
    <mergeCell ref="AH135:AN135"/>
    <mergeCell ref="AH150:AN150"/>
    <mergeCell ref="AH164:AN164"/>
    <mergeCell ref="AH170:AN170"/>
    <mergeCell ref="AH120:AN120"/>
    <mergeCell ref="T202:AF202"/>
    <mergeCell ref="T203:AF203"/>
    <mergeCell ref="T198:AF198"/>
    <mergeCell ref="T199:AF199"/>
    <mergeCell ref="T204:AF204"/>
    <mergeCell ref="T195:AF195"/>
    <mergeCell ref="T196:AF196"/>
    <mergeCell ref="T197:AF197"/>
    <mergeCell ref="F197:S197"/>
    <mergeCell ref="F202:S202"/>
    <mergeCell ref="F203:S203"/>
    <mergeCell ref="F204:S204"/>
    <mergeCell ref="V122:X122"/>
    <mergeCell ref="Y122:AA122"/>
    <mergeCell ref="AB122:AD122"/>
    <mergeCell ref="AE122:AG122"/>
    <mergeCell ref="V123:X123"/>
    <mergeCell ref="Y123:AA123"/>
    <mergeCell ref="F160:Q160"/>
    <mergeCell ref="F150:Q150"/>
    <mergeCell ref="F53:U53"/>
    <mergeCell ref="F151:Q151"/>
    <mergeCell ref="F152:Q152"/>
    <mergeCell ref="F153:Q153"/>
    <mergeCell ref="F154:Q154"/>
    <mergeCell ref="F155:Q155"/>
    <mergeCell ref="F156:Q156"/>
    <mergeCell ref="F157:Q157"/>
    <mergeCell ref="F158:Q158"/>
    <mergeCell ref="F159:Q159"/>
    <mergeCell ref="F65:Q65"/>
    <mergeCell ref="F63:Q63"/>
    <mergeCell ref="F64:Q64"/>
    <mergeCell ref="AB79:AD79"/>
    <mergeCell ref="AB80:AD80"/>
    <mergeCell ref="AB81:AD81"/>
    <mergeCell ref="AE119:AG119"/>
    <mergeCell ref="V120:X120"/>
    <mergeCell ref="Y120:AA120"/>
    <mergeCell ref="AB120:AD120"/>
    <mergeCell ref="AE120:AG120"/>
    <mergeCell ref="V121:X121"/>
    <mergeCell ref="Y121:AA121"/>
    <mergeCell ref="AB121:AD121"/>
    <mergeCell ref="AE121:AG121"/>
    <mergeCell ref="V130:X130"/>
    <mergeCell ref="Y130:AA130"/>
    <mergeCell ref="AB130:AD130"/>
    <mergeCell ref="AE130:AG130"/>
    <mergeCell ref="V131:X131"/>
    <mergeCell ref="Y131:AA131"/>
    <mergeCell ref="AB131:AD131"/>
    <mergeCell ref="AE131:AG131"/>
    <mergeCell ref="V126:X126"/>
    <mergeCell ref="Y126:AA126"/>
    <mergeCell ref="AB126:AD126"/>
    <mergeCell ref="AE126:AG126"/>
    <mergeCell ref="V127:X127"/>
    <mergeCell ref="Y127:AA127"/>
    <mergeCell ref="AB127:AD127"/>
    <mergeCell ref="AE127:AG127"/>
    <mergeCell ref="V128:X128"/>
    <mergeCell ref="Y128:AA128"/>
    <mergeCell ref="AB128:AD128"/>
    <mergeCell ref="AE128:AG128"/>
    <mergeCell ref="AH79:AN79"/>
    <mergeCell ref="AH80:AN80"/>
    <mergeCell ref="AH81:AN81"/>
    <mergeCell ref="AH82:AN82"/>
    <mergeCell ref="AH83:AN83"/>
    <mergeCell ref="V129:X129"/>
    <mergeCell ref="Y129:AA129"/>
    <mergeCell ref="AB129:AD129"/>
    <mergeCell ref="AE129:AG129"/>
    <mergeCell ref="AB123:AD123"/>
    <mergeCell ref="AE123:AG123"/>
    <mergeCell ref="V124:X124"/>
    <mergeCell ref="Y124:AA124"/>
    <mergeCell ref="AB124:AD124"/>
    <mergeCell ref="AE124:AG124"/>
    <mergeCell ref="V125:X125"/>
    <mergeCell ref="Y125:AA125"/>
    <mergeCell ref="AB125:AD125"/>
    <mergeCell ref="AE125:AG125"/>
    <mergeCell ref="V118:AA118"/>
    <mergeCell ref="AB118:AG118"/>
    <mergeCell ref="V119:X119"/>
    <mergeCell ref="Y119:AA119"/>
    <mergeCell ref="AB119:AD119"/>
    <mergeCell ref="AH70:AN70"/>
    <mergeCell ref="AH71:AN71"/>
    <mergeCell ref="AH72:AN72"/>
    <mergeCell ref="AH73:AN73"/>
    <mergeCell ref="AH74:AN74"/>
    <mergeCell ref="AH75:AN75"/>
    <mergeCell ref="AH76:AN76"/>
    <mergeCell ref="AH77:AN77"/>
    <mergeCell ref="AH78:AN78"/>
    <mergeCell ref="AI132:AK132"/>
    <mergeCell ref="F136:O136"/>
    <mergeCell ref="F137:O137"/>
    <mergeCell ref="F138:O138"/>
    <mergeCell ref="F139:O139"/>
    <mergeCell ref="F140:O140"/>
    <mergeCell ref="F141:O141"/>
    <mergeCell ref="F142:O142"/>
    <mergeCell ref="Y132:AA132"/>
    <mergeCell ref="AB132:AD132"/>
    <mergeCell ref="AE132:AG132"/>
    <mergeCell ref="D6:N6"/>
    <mergeCell ref="F8:R8"/>
    <mergeCell ref="F143:O143"/>
    <mergeCell ref="F144:O144"/>
    <mergeCell ref="F145:O145"/>
    <mergeCell ref="F146:O146"/>
    <mergeCell ref="F135:O135"/>
    <mergeCell ref="Q9:R9"/>
    <mergeCell ref="F9:P9"/>
    <mergeCell ref="F119:O119"/>
    <mergeCell ref="F128:O128"/>
    <mergeCell ref="F129:O129"/>
    <mergeCell ref="F130:O130"/>
    <mergeCell ref="F131:O131"/>
    <mergeCell ref="O35:R35"/>
    <mergeCell ref="R57:U57"/>
    <mergeCell ref="R58:U58"/>
    <mergeCell ref="F42:X42"/>
    <mergeCell ref="F43:X43"/>
    <mergeCell ref="F44:X44"/>
    <mergeCell ref="F45:X45"/>
    <mergeCell ref="F46:X46"/>
    <mergeCell ref="F47:X47"/>
    <mergeCell ref="R113:U113"/>
  </mergeCells>
  <pageMargins left="0.39370078740157483" right="0.39370078740157483" top="0.39370078740157483" bottom="0.39370078740157483" header="0.39370078740157483" footer="0.31496062992125984"/>
  <pageSetup paperSize="9" fitToHeight="0" orientation="portrait" r:id="rId1"/>
  <headerFooter alignWithMargins="0">
    <oddHeader>&amp;R&amp;11&amp;P (&amp;N)</oddHeader>
  </headerFooter>
  <rowBreaks count="7" manualBreakCount="7">
    <brk id="37" min="3" max="39" man="1"/>
    <brk id="67" min="3" max="39" man="1"/>
    <brk id="85" min="3" max="39" man="1"/>
    <brk id="115" min="3" max="39" man="1"/>
    <brk id="133" min="3" max="39" man="1"/>
    <brk id="167" min="3" max="39" man="1"/>
    <brk id="189" min="3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16</vt:i4>
      </vt:variant>
    </vt:vector>
  </HeadingPairs>
  <TitlesOfParts>
    <vt:vector size="17" baseType="lpstr">
      <vt:lpstr>Liikunnan perusavustus</vt:lpstr>
      <vt:lpstr>'Liikunnan perusavustus'!rngTotal1</vt:lpstr>
      <vt:lpstr>'Liikunnan perusavustus'!rngTotal2a</vt:lpstr>
      <vt:lpstr>'Liikunnan perusavustus'!rngTotal2b</vt:lpstr>
      <vt:lpstr>'Liikunnan perusavustus'!rngTotal2c</vt:lpstr>
      <vt:lpstr>'Liikunnan perusavustus'!rngTotal2d</vt:lpstr>
      <vt:lpstr>'Liikunnan perusavustus'!rngTotal2e</vt:lpstr>
      <vt:lpstr>'Liikunnan perusavustus'!rngTotal2f</vt:lpstr>
      <vt:lpstr>'Liikunnan perusavustus'!rngTotal3a1</vt:lpstr>
      <vt:lpstr>'Liikunnan perusavustus'!rngTotal3a2</vt:lpstr>
      <vt:lpstr>'Liikunnan perusavustus'!rngTotal3b</vt:lpstr>
      <vt:lpstr>rngTotal3c1</vt:lpstr>
      <vt:lpstr>'Liikunnan perusavustus'!rngTotal3c2</vt:lpstr>
      <vt:lpstr>'Liikunnan perusavustus'!rngTotal3d</vt:lpstr>
      <vt:lpstr>'Liikunnan perusavustus'!rngTotal4</vt:lpstr>
      <vt:lpstr>'Liikunnan perusavustus'!Tulostusalue</vt:lpstr>
      <vt:lpstr>'Liikunnan perusavustus'!Tulostusotsikot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Martti Luotonen</cp:lastModifiedBy>
  <cp:lastPrinted>2024-02-18T09:27:17Z</cp:lastPrinted>
  <dcterms:created xsi:type="dcterms:W3CDTF">2015-11-25T18:58:55Z</dcterms:created>
  <dcterms:modified xsi:type="dcterms:W3CDTF">2024-02-18T09:28:01Z</dcterms:modified>
</cp:coreProperties>
</file>